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Questa_cartella_di_lavoro"/>
  <mc:AlternateContent xmlns:mc="http://schemas.openxmlformats.org/markup-compatibility/2006">
    <mc:Choice Requires="x15">
      <x15ac:absPath xmlns:x15ac="http://schemas.microsoft.com/office/spreadsheetml/2010/11/ac" url="V:\FEAD_AdA_2014-2020\2025\Check list e Manuale\Manuale_rev Valentina\CL_ PO I FEAD con aggiornamento dlgs 36_2023\3_ Operazioni\"/>
    </mc:Choice>
  </mc:AlternateContent>
  <xr:revisionPtr revIDLastSave="0" documentId="13_ncr:1_{5DC6CFC1-B1D3-40C1-BBF0-D3ED93C25A48}" xr6:coauthVersionLast="47" xr6:coauthVersionMax="47" xr10:uidLastSave="{00000000-0000-0000-0000-000000000000}"/>
  <bookViews>
    <workbookView xWindow="2685" yWindow="2685" windowWidth="21600" windowHeight="11385" tabRatio="684" firstSheet="2" xr2:uid="{00000000-000D-0000-FFFF-FFFF00000000}"/>
  </bookViews>
  <sheets>
    <sheet name="Fronte0 CL D.lgs 50-2016" sheetId="130" r:id="rId1"/>
    <sheet name="Anagrafica LOTTO ---" sheetId="119" r:id="rId2"/>
    <sheet name="01-RUP e altriReferenti" sheetId="112" r:id="rId3"/>
    <sheet name="02-Scelta e attuazione  proce " sheetId="123" r:id="rId4"/>
    <sheet name="03-ValutazioneAggiudicazio" sheetId="114" r:id="rId5"/>
    <sheet name="04-Esecuzione contr e varianti" sheetId="115" r:id="rId6"/>
    <sheet name=" 05-Spese Pagamento Output" sheetId="125" r:id="rId7"/>
    <sheet name="06-AttuazControllo" sheetId="134" r:id="rId8"/>
    <sheet name="07-Sintesi non conf rilevate" sheetId="135" r:id="rId9"/>
  </sheets>
  <definedNames>
    <definedName name="_xlnm._FilterDatabase" localSheetId="6" hidden="1">' 05-Spese Pagamento Output'!$C$1:$C$69</definedName>
    <definedName name="_xlnm._FilterDatabase" localSheetId="2" hidden="1">'01-RUP e altriReferenti'!$D$5:$F$5</definedName>
    <definedName name="_xlnm._FilterDatabase" localSheetId="3" hidden="1">'02-Scelta e attuazione  proce '!$C$1:$C$202</definedName>
    <definedName name="_xlnm._FilterDatabase" localSheetId="4" hidden="1">'03-ValutazioneAggiudicazio'!$C$2:$C$110</definedName>
    <definedName name="_xlnm._FilterDatabase" localSheetId="5" hidden="1">'04-Esecuzione contr e varianti'!$C$1:$C$87</definedName>
    <definedName name="_xlnm._FilterDatabase" localSheetId="7" hidden="1">'06-AttuazControllo'!$C$1:$C$42</definedName>
    <definedName name="_Toc202340421" localSheetId="1">'Anagrafica LOTTO ---'!#REF!</definedName>
    <definedName name="_Toc202340422" localSheetId="1">'Anagrafica LOTTO ---'!$A$20</definedName>
    <definedName name="_xlnm.Print_Area" localSheetId="6">' 05-Spese Pagamento Output'!$B$1:$J$69</definedName>
    <definedName name="_xlnm.Print_Area" localSheetId="2">'01-RUP e altriReferenti'!$B$1:$J$50</definedName>
    <definedName name="_xlnm.Print_Area" localSheetId="3">'02-Scelta e attuazione  proce '!$B$1:$K$201</definedName>
    <definedName name="_xlnm.Print_Area" localSheetId="4">'03-ValutazioneAggiudicazio'!$B$1:$J$109</definedName>
    <definedName name="_xlnm.Print_Area" localSheetId="5">'04-Esecuzione contr e varianti'!$B$1:$J$87</definedName>
    <definedName name="_xlnm.Print_Area" localSheetId="7">'06-AttuazControllo'!$B$1:$J$41</definedName>
    <definedName name="_xlnm.Print_Area" localSheetId="8">'07-Sintesi non conf rilevate'!$A$1:$L$58</definedName>
    <definedName name="_xlnm.Print_Area" localSheetId="1">'Anagrafica LOTTO ---'!$A$1:$M$74</definedName>
    <definedName name="Index_Sheet_Kutools" localSheetId="7">#REF!</definedName>
    <definedName name="Index_Sheet_Kutools">#REF!</definedName>
    <definedName name="_xlnm.Print_Titles" localSheetId="6">' 05-Spese Pagamento Output'!$4:$5</definedName>
    <definedName name="_xlnm.Print_Titles" localSheetId="2">'01-RUP e altriReferenti'!$4:$5</definedName>
    <definedName name="_xlnm.Print_Titles" localSheetId="3">'02-Scelta e attuazione  proce '!$4:$5</definedName>
    <definedName name="_xlnm.Print_Titles" localSheetId="4">'03-ValutazioneAggiudicazio'!$4:$5</definedName>
    <definedName name="_xlnm.Print_Titles" localSheetId="5">'04-Esecuzione contr e varianti'!$4:$5</definedName>
    <definedName name="_xlnm.Print_Titles" localSheetId="7">'06-AttuazControllo'!$4:$5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A38" i="119" l="1"/>
  <c r="I38" i="119" s="1"/>
  <c r="L38" i="119" s="1"/>
  <c r="C56" i="119"/>
  <c r="L48" i="119"/>
  <c r="L52" i="119"/>
  <c r="M52" i="119" s="1"/>
  <c r="L43" i="119"/>
  <c r="A56" i="119"/>
  <c r="F56" i="119"/>
  <c r="L56" i="119" s="1"/>
  <c r="B15" i="135"/>
  <c r="B17" i="135"/>
  <c r="B14" i="135"/>
  <c r="B56" i="135"/>
  <c r="B12" i="135"/>
  <c r="B32" i="135"/>
  <c r="B33" i="135"/>
  <c r="B34" i="135" s="1"/>
  <c r="B35" i="135" s="1"/>
  <c r="B36" i="135" s="1"/>
  <c r="B37" i="135" s="1"/>
  <c r="B38" i="135" s="1"/>
  <c r="B39" i="135" s="1"/>
  <c r="B40" i="135" s="1"/>
  <c r="B41" i="135" s="1"/>
  <c r="B42" i="135" s="1"/>
  <c r="B43" i="135" s="1"/>
  <c r="B44" i="135" s="1"/>
  <c r="B45" i="135" s="1"/>
  <c r="B46" i="135" s="1"/>
  <c r="B47" i="135" s="1"/>
  <c r="B48" i="135" s="1"/>
  <c r="B49" i="135" s="1"/>
  <c r="B50" i="135" s="1"/>
  <c r="B51" i="135" s="1"/>
  <c r="B52" i="135" s="1"/>
  <c r="B53" i="135" s="1"/>
  <c r="B54" i="135" s="1"/>
  <c r="F31" i="135" s="1"/>
  <c r="F32" i="135" s="1"/>
  <c r="F33" i="135" s="1"/>
  <c r="F34" i="135" s="1"/>
  <c r="F35" i="135" s="1"/>
  <c r="F36" i="135" s="1"/>
  <c r="F37" i="135" s="1"/>
  <c r="F38" i="135" s="1"/>
  <c r="F39" i="135" s="1"/>
  <c r="F40" i="135" s="1"/>
  <c r="F41" i="135" s="1"/>
  <c r="F42" i="135" s="1"/>
  <c r="F43" i="135" s="1"/>
  <c r="F44" i="135" s="1"/>
  <c r="F45" i="135" s="1"/>
  <c r="F46" i="135" s="1"/>
  <c r="F47" i="135" s="1"/>
  <c r="F48" i="135" s="1"/>
  <c r="F49" i="135" s="1"/>
  <c r="F50" i="135" s="1"/>
  <c r="F51" i="135" s="1"/>
  <c r="F52" i="135" s="1"/>
  <c r="F53" i="135" s="1"/>
  <c r="F54" i="135" s="1"/>
  <c r="B9" i="123"/>
  <c r="B19" i="123" s="1"/>
  <c r="B20" i="123" s="1"/>
  <c r="B21" i="123" s="1"/>
  <c r="B23" i="123" s="1"/>
  <c r="B24" i="123" s="1"/>
  <c r="B25" i="123" s="1"/>
  <c r="B26" i="123" s="1"/>
  <c r="B27" i="123" s="1"/>
  <c r="B29" i="123" s="1"/>
  <c r="B30" i="123" s="1"/>
  <c r="B31" i="123" s="1"/>
  <c r="B32" i="123" s="1"/>
  <c r="B33" i="123" s="1"/>
  <c r="B34" i="123" s="1"/>
  <c r="B35" i="123" s="1"/>
  <c r="B36" i="123" s="1"/>
  <c r="B37" i="123" s="1"/>
  <c r="B38" i="123" s="1"/>
  <c r="B39" i="123" s="1"/>
  <c r="B40" i="123" s="1"/>
  <c r="B41" i="123" s="1"/>
  <c r="B42" i="123" s="1"/>
  <c r="B43" i="123" s="1"/>
  <c r="B44" i="123" s="1"/>
  <c r="B45" i="123" s="1"/>
  <c r="B46" i="123" s="1"/>
  <c r="B47" i="123" s="1"/>
  <c r="B48" i="123" s="1"/>
  <c r="B49" i="123" s="1"/>
  <c r="B50" i="123" s="1"/>
  <c r="B51" i="123" s="1"/>
  <c r="B52" i="123" s="1"/>
  <c r="B53" i="123" s="1"/>
  <c r="B54" i="123" s="1"/>
  <c r="B55" i="123" s="1"/>
  <c r="B57" i="123" s="1"/>
  <c r="B58" i="123" s="1"/>
  <c r="B59" i="123" s="1"/>
  <c r="B60" i="123" s="1"/>
  <c r="B61" i="123" s="1"/>
  <c r="B62" i="123" s="1"/>
  <c r="B63" i="123" s="1"/>
  <c r="B64" i="123" s="1"/>
  <c r="B65" i="123" s="1"/>
  <c r="B66" i="123" s="1"/>
  <c r="B67" i="123" s="1"/>
  <c r="B68" i="123" s="1"/>
  <c r="B73" i="123" s="1"/>
  <c r="B82" i="123" s="1"/>
  <c r="B83" i="123" s="1"/>
  <c r="B86" i="123" s="1"/>
  <c r="B91" i="123" s="1"/>
  <c r="B92" i="123" s="1"/>
  <c r="B93" i="123" s="1"/>
  <c r="B97" i="123" s="1"/>
  <c r="B98" i="123" s="1"/>
  <c r="B99" i="123" s="1"/>
  <c r="B101" i="123" s="1"/>
  <c r="B102" i="123" s="1"/>
  <c r="B103" i="123" s="1"/>
  <c r="B104" i="123" s="1"/>
  <c r="B105" i="123" s="1"/>
  <c r="B106" i="123" s="1"/>
  <c r="B107" i="123" s="1"/>
  <c r="B108" i="123" s="1"/>
  <c r="B109" i="123" s="1"/>
  <c r="B110" i="123" s="1"/>
  <c r="B111" i="123" s="1"/>
  <c r="B112" i="123" s="1"/>
  <c r="B114" i="123" s="1"/>
  <c r="B115" i="123" s="1"/>
  <c r="B116" i="123" s="1"/>
  <c r="B117" i="123" s="1"/>
  <c r="B118" i="123" s="1"/>
  <c r="B119" i="123" s="1"/>
  <c r="B121" i="123" s="1"/>
  <c r="B122" i="123" s="1"/>
  <c r="B123" i="123" s="1"/>
  <c r="B124" i="123" s="1"/>
  <c r="B125" i="123" s="1"/>
  <c r="B126" i="123" s="1"/>
  <c r="B127" i="123" s="1"/>
  <c r="B128" i="123" s="1"/>
  <c r="B129" i="123" s="1"/>
  <c r="B130" i="123" s="1"/>
  <c r="B131" i="123" s="1"/>
  <c r="B133" i="123" s="1"/>
  <c r="B134" i="123" s="1"/>
  <c r="B138" i="123" s="1"/>
  <c r="B143" i="123" s="1"/>
  <c r="B144" i="123" s="1"/>
  <c r="B145" i="123" s="1"/>
  <c r="B146" i="123" s="1"/>
  <c r="B147" i="123" s="1"/>
  <c r="B148" i="123" s="1"/>
  <c r="B151" i="123" s="1"/>
  <c r="B152" i="123" s="1"/>
  <c r="B153" i="123" s="1"/>
  <c r="B157" i="123" s="1"/>
  <c r="B158" i="123" s="1"/>
  <c r="B159" i="123" s="1"/>
  <c r="B161" i="123" s="1"/>
  <c r="B162" i="123" s="1"/>
  <c r="B163" i="123" s="1"/>
  <c r="B168" i="123" s="1"/>
  <c r="B169" i="123" s="1"/>
  <c r="B170" i="123" s="1"/>
  <c r="B174" i="123" s="1"/>
  <c r="B175" i="123" s="1"/>
  <c r="B176" i="123" s="1"/>
  <c r="B177" i="123" s="1"/>
  <c r="B178" i="123" s="1"/>
  <c r="B180" i="123" s="1"/>
  <c r="B181" i="123" s="1"/>
  <c r="B182" i="123" s="1"/>
  <c r="B183" i="123" s="1"/>
  <c r="B184" i="123" s="1"/>
  <c r="B185" i="123" s="1"/>
  <c r="B187" i="123" s="1"/>
  <c r="B188" i="123" s="1"/>
  <c r="B189" i="123" s="1"/>
  <c r="B190" i="123" s="1"/>
  <c r="B191" i="123" s="1"/>
  <c r="B192" i="123" s="1"/>
  <c r="B193" i="123" s="1"/>
  <c r="B194" i="123" s="1"/>
  <c r="B195" i="123" s="1"/>
  <c r="B196" i="123" s="1"/>
  <c r="B197" i="123" s="1"/>
  <c r="B198" i="123" s="1"/>
  <c r="B199" i="123" s="1"/>
  <c r="B200" i="123" s="1"/>
  <c r="B8" i="114" s="1"/>
  <c r="B9" i="114" s="1"/>
  <c r="B10" i="114" s="1"/>
  <c r="B11" i="114" s="1"/>
  <c r="B12" i="114" s="1"/>
  <c r="B13" i="114" s="1"/>
  <c r="B14" i="114" s="1"/>
  <c r="B15" i="114" s="1"/>
  <c r="B16" i="114" s="1"/>
  <c r="B17" i="114" s="1"/>
  <c r="B18" i="114" s="1"/>
  <c r="B19" i="114" s="1"/>
  <c r="B20" i="114" s="1"/>
  <c r="B21" i="114" s="1"/>
  <c r="B22" i="114" s="1"/>
  <c r="B24" i="114" s="1"/>
  <c r="B25" i="114" s="1"/>
  <c r="B26" i="114" s="1"/>
  <c r="B27" i="114" s="1"/>
  <c r="B28" i="114" s="1"/>
  <c r="B29" i="114" s="1"/>
  <c r="B30" i="114" s="1"/>
  <c r="B31" i="114" s="1"/>
  <c r="B32" i="114" s="1"/>
  <c r="B33" i="114" s="1"/>
  <c r="B34" i="114" s="1"/>
  <c r="B35" i="114" s="1"/>
  <c r="B36" i="114" s="1"/>
  <c r="B37" i="114" s="1"/>
  <c r="B38" i="114" s="1"/>
  <c r="B39" i="114" s="1"/>
  <c r="B40" i="114" s="1"/>
  <c r="B41" i="114" s="1"/>
  <c r="B42" i="114" s="1"/>
  <c r="B43" i="114" s="1"/>
  <c r="B44" i="114" s="1"/>
  <c r="B45" i="114" s="1"/>
  <c r="B46" i="114" s="1"/>
  <c r="B47" i="114" s="1"/>
  <c r="B48" i="114" s="1"/>
  <c r="B49" i="114" s="1"/>
  <c r="B53" i="114" s="1"/>
  <c r="B54" i="114" s="1"/>
  <c r="B55" i="114" s="1"/>
  <c r="B56" i="114" s="1"/>
  <c r="B57" i="114" s="1"/>
  <c r="B58" i="114" s="1"/>
  <c r="B59" i="114" s="1"/>
  <c r="B60" i="114" s="1"/>
  <c r="B61" i="114" s="1"/>
  <c r="B62" i="114" s="1"/>
  <c r="B68" i="114" s="1"/>
  <c r="B69" i="114" s="1"/>
  <c r="B70" i="114" s="1"/>
  <c r="B71" i="114" s="1"/>
  <c r="B72" i="114" s="1"/>
  <c r="B73" i="114" s="1"/>
  <c r="B74" i="114" s="1"/>
  <c r="B77" i="114" s="1"/>
  <c r="B79" i="114" s="1"/>
  <c r="B85" i="114" s="1"/>
  <c r="B86" i="114" s="1"/>
  <c r="B87" i="114" s="1"/>
  <c r="B88" i="114" s="1"/>
  <c r="B89" i="114" s="1"/>
  <c r="B90" i="114" s="1"/>
  <c r="B91" i="114" s="1"/>
  <c r="B92" i="114" s="1"/>
  <c r="B93" i="114" s="1"/>
  <c r="B94" i="114" s="1"/>
  <c r="B95" i="114" s="1"/>
  <c r="B96" i="114" s="1"/>
  <c r="B99" i="114" s="1"/>
  <c r="B100" i="114" s="1"/>
  <c r="B105" i="114" s="1"/>
  <c r="B106" i="114" s="1"/>
  <c r="B107" i="114" s="1"/>
  <c r="B108" i="114" s="1"/>
  <c r="B7" i="115" s="1"/>
  <c r="B8" i="115" s="1"/>
  <c r="B9" i="115" s="1"/>
  <c r="B11" i="115" s="1"/>
  <c r="B12" i="115" s="1"/>
  <c r="B13" i="115" s="1"/>
  <c r="B14" i="115" s="1"/>
  <c r="B15" i="115" s="1"/>
  <c r="B16" i="115" s="1"/>
  <c r="B17" i="115" s="1"/>
  <c r="B18" i="115" s="1"/>
  <c r="B20" i="115" s="1"/>
  <c r="B21" i="115" s="1"/>
  <c r="B22" i="115" s="1"/>
  <c r="B23" i="115" s="1"/>
  <c r="B25" i="115" s="1"/>
  <c r="B26" i="115" s="1"/>
  <c r="B27" i="115" s="1"/>
  <c r="B33" i="115" s="1"/>
  <c r="B9" i="112"/>
  <c r="B10" i="112" s="1"/>
  <c r="B11" i="112" s="1"/>
  <c r="B12" i="112" s="1"/>
  <c r="B13" i="112" s="1"/>
  <c r="B14" i="112" s="1"/>
  <c r="B15" i="112" s="1"/>
  <c r="B16" i="112" s="1"/>
  <c r="B17" i="112" s="1"/>
  <c r="B18" i="112" s="1"/>
  <c r="B19" i="112" s="1"/>
  <c r="B20" i="112" s="1"/>
  <c r="B23" i="112" s="1"/>
  <c r="B24" i="112" s="1"/>
  <c r="B25" i="112" s="1"/>
  <c r="B26" i="112" s="1"/>
  <c r="B27" i="112" s="1"/>
  <c r="B28" i="112" s="1"/>
  <c r="B29" i="112" s="1"/>
  <c r="B30" i="112" s="1"/>
  <c r="B31" i="112" s="1"/>
  <c r="B32" i="112" s="1"/>
  <c r="B33" i="112" s="1"/>
  <c r="B34" i="112" s="1"/>
  <c r="B36" i="112" s="1"/>
  <c r="B37" i="112" s="1"/>
  <c r="B43" i="112" s="1"/>
  <c r="B44" i="112" s="1"/>
  <c r="B45" i="112" s="1"/>
  <c r="B46" i="112" s="1"/>
  <c r="B47" i="112" s="1"/>
  <c r="B48" i="112" s="1"/>
  <c r="B8" i="134"/>
  <c r="B9" i="134" s="1"/>
  <c r="B10" i="134" s="1"/>
  <c r="B11" i="134" s="1"/>
  <c r="B12" i="134" s="1"/>
  <c r="B13" i="134" s="1"/>
  <c r="B14" i="134" s="1"/>
  <c r="B15" i="134" s="1"/>
  <c r="B16" i="134" s="1"/>
  <c r="B19" i="134" s="1"/>
  <c r="B23" i="134" s="1"/>
  <c r="B24" i="134" s="1"/>
  <c r="B25" i="134" s="1"/>
  <c r="B26" i="134" s="1"/>
  <c r="B27" i="134" s="1"/>
  <c r="L60" i="119" l="1"/>
  <c r="M60" i="119" s="1"/>
  <c r="B31" i="134"/>
  <c r="B32" i="134" s="1"/>
  <c r="B33" i="134" s="1"/>
  <c r="B34" i="134" s="1"/>
  <c r="B35" i="134" s="1"/>
  <c r="B36" i="134" s="1"/>
  <c r="B37" i="134" s="1"/>
  <c r="B38" i="134" s="1"/>
  <c r="B39" i="134" s="1"/>
  <c r="B40" i="134" s="1"/>
  <c r="B35" i="115"/>
  <c r="B36" i="115" s="1"/>
  <c r="B37" i="115" s="1"/>
  <c r="B38" i="115" s="1"/>
  <c r="B39" i="115" s="1"/>
  <c r="B40" i="115" s="1"/>
  <c r="B42" i="115" s="1"/>
  <c r="B43" i="115" s="1"/>
  <c r="B44" i="115" s="1"/>
  <c r="B45" i="115" s="1"/>
  <c r="B46" i="115" s="1"/>
  <c r="B47" i="115" s="1"/>
  <c r="B48" i="115" s="1"/>
  <c r="B50" i="115" s="1"/>
  <c r="B53" i="115" s="1"/>
  <c r="B54" i="115" s="1"/>
  <c r="B56" i="115" s="1"/>
  <c r="B57" i="115" s="1"/>
  <c r="B58" i="115" s="1"/>
  <c r="B59" i="115" s="1"/>
  <c r="B60" i="115" s="1"/>
  <c r="B61" i="115" s="1"/>
  <c r="B62" i="115" s="1"/>
  <c r="B63" i="115" s="1"/>
  <c r="B64" i="115" s="1"/>
  <c r="B65" i="115" s="1"/>
  <c r="B66" i="115" s="1"/>
  <c r="B68" i="115" s="1"/>
  <c r="B69" i="115" s="1"/>
  <c r="B70" i="115" s="1"/>
  <c r="B71" i="115" s="1"/>
  <c r="B74" i="115" s="1"/>
  <c r="B77" i="115" s="1"/>
  <c r="B78" i="115" s="1"/>
  <c r="B79" i="115" s="1"/>
  <c r="B80" i="115" s="1"/>
  <c r="B81" i="115" s="1"/>
  <c r="B82" i="115" s="1"/>
  <c r="B83" i="115" s="1"/>
  <c r="B84" i="115" s="1"/>
  <c r="B85" i="115" s="1"/>
  <c r="B7" i="125" s="1"/>
  <c r="B8" i="125" s="1"/>
  <c r="B9" i="125" s="1"/>
  <c r="B10" i="125" s="1"/>
  <c r="B11" i="125" s="1"/>
  <c r="B12" i="125" s="1"/>
  <c r="B13" i="125" s="1"/>
  <c r="B14" i="125" s="1"/>
  <c r="B15" i="125" s="1"/>
  <c r="B16" i="125" s="1"/>
  <c r="B17" i="125" s="1"/>
  <c r="B18" i="125" s="1"/>
  <c r="B19" i="125" s="1"/>
  <c r="B20" i="125" s="1"/>
  <c r="B21" i="125" s="1"/>
  <c r="B22" i="125" s="1"/>
  <c r="B23" i="125" s="1"/>
  <c r="B24" i="125" s="1"/>
  <c r="B25" i="125" s="1"/>
  <c r="B26" i="125" s="1"/>
  <c r="B27" i="125" s="1"/>
  <c r="B31" i="125" s="1"/>
  <c r="B36" i="125" s="1"/>
  <c r="B37" i="125" s="1"/>
  <c r="B38" i="125" s="1"/>
  <c r="B39" i="125" s="1"/>
  <c r="B40" i="125" s="1"/>
  <c r="B41" i="125" s="1"/>
  <c r="B42" i="125" s="1"/>
  <c r="B43" i="125" s="1"/>
  <c r="B44" i="125" s="1"/>
  <c r="B45" i="125" s="1"/>
  <c r="B46" i="125" s="1"/>
  <c r="B47" i="125" s="1"/>
  <c r="B48" i="125" s="1"/>
  <c r="B49" i="125" s="1"/>
  <c r="B50" i="125" s="1"/>
  <c r="B51" i="125" s="1"/>
  <c r="B52" i="125" s="1"/>
  <c r="B53" i="125" s="1"/>
  <c r="B54" i="125" s="1"/>
  <c r="B55" i="125" s="1"/>
  <c r="B56" i="125" s="1"/>
  <c r="B57" i="125" s="1"/>
  <c r="B58" i="125" s="1"/>
  <c r="B59" i="125" s="1"/>
  <c r="B60" i="125" s="1"/>
  <c r="B63" i="125" s="1"/>
  <c r="B64" i="125" s="1"/>
  <c r="B34" i="115"/>
</calcChain>
</file>

<file path=xl/sharedStrings.xml><?xml version="1.0" encoding="utf-8"?>
<sst xmlns="http://schemas.openxmlformats.org/spreadsheetml/2006/main" count="1127" uniqueCount="860">
  <si>
    <t xml:space="preserve">Fornitura di….. in aiuto alimentare agli indigenti in Italia per il tramite delle Organizzazioni partner accreditate presso l'Agea, suddiviso in ...,, lotti											</t>
  </si>
  <si>
    <t>LOTTO …</t>
  </si>
  <si>
    <t>Autorità di Audit</t>
  </si>
  <si>
    <t>DOCUMENTI MANCANTI:</t>
  </si>
  <si>
    <t>…</t>
  </si>
  <si>
    <t>Fondo Europeo di Aiuti Agli Indigenti - PO I</t>
  </si>
  <si>
    <t>PROGRAMMA OPERATIVO  Nazionale (CCI: 2014 IT05FMOP001)</t>
  </si>
  <si>
    <t xml:space="preserve">Checklist per l'audit di operazioni
relative ad appalti servizi e forniture ex D.Lgs. 50/2016 </t>
  </si>
  <si>
    <t>SCHEDA ANAGRAFICA</t>
  </si>
  <si>
    <t>DATI IDENTIFICATIVI DELL'OPERAZIONE/PROGETTO</t>
  </si>
  <si>
    <t>Titolo del Progetto</t>
  </si>
  <si>
    <t>Fornitura di ……. in aiuto alimentare agli indigenti in Italia per il tramite delle Organizzazioni partner accreditate presso l'Agea, suddiviso in tre lotti</t>
  </si>
  <si>
    <t>BANDO</t>
  </si>
  <si>
    <t>CUP</t>
  </si>
  <si>
    <t>CIG LOTTO 1</t>
  </si>
  <si>
    <t>CIG LOTTO 2</t>
  </si>
  <si>
    <t>CIG LOTTO 3</t>
  </si>
  <si>
    <t>DATI IDENTIFICATIVI DEL BENEFICIARIO E UBICAZIONE DELLA DOCUMENTAZIONE</t>
  </si>
  <si>
    <t>Beneficiario</t>
  </si>
  <si>
    <t>Ragione sociale</t>
  </si>
  <si>
    <t>Codice fiscale</t>
  </si>
  <si>
    <t>P IVA</t>
  </si>
  <si>
    <t>Sede legale</t>
  </si>
  <si>
    <t>Via Palestro 81, Roma</t>
  </si>
  <si>
    <t>Rappresentante legale</t>
  </si>
  <si>
    <t>Luogo archiviazione della Documentazione:</t>
  </si>
  <si>
    <t>Agea, Via Palestro 81, Roma</t>
  </si>
  <si>
    <t>DATI FINANZIARI BANDO</t>
  </si>
  <si>
    <t>IMPORTO</t>
  </si>
  <si>
    <t>PREZZO UNITARIO</t>
  </si>
  <si>
    <t>QTA' (T)</t>
  </si>
  <si>
    <t>Dotazione finanziaria dell'operazione</t>
  </si>
  <si>
    <t>Importo controllato</t>
  </si>
  <si>
    <t>Dotazione finanziaria LOTTO1-….</t>
  </si>
  <si>
    <t>Dotazione finanziaria LOTTO2-…</t>
  </si>
  <si>
    <t>Dotazione finanziaria LOTTO3-…</t>
  </si>
  <si>
    <t>Ripartizione per fonte di finanziamento</t>
  </si>
  <si>
    <t>Costo ammesso a finanziamento</t>
  </si>
  <si>
    <t>IMPORTO TOTALE</t>
  </si>
  <si>
    <t>IVA</t>
  </si>
  <si>
    <t xml:space="preserve">TOTALE </t>
  </si>
  <si>
    <t>SANZIONI</t>
  </si>
  <si>
    <t xml:space="preserve">TOTALE CERTIFICATO LORDO IVA LOTTO 1 </t>
  </si>
  <si>
    <t>INTERMEDIO LORDO IVA LOTTO 1</t>
  </si>
  <si>
    <t>Quota UE PAGATA</t>
  </si>
  <si>
    <t xml:space="preserve">Cofinanziamento nazionale PAGATO </t>
  </si>
  <si>
    <t>AUDIT</t>
  </si>
  <si>
    <t>Compilato da:</t>
  </si>
  <si>
    <t>Controllato da:</t>
  </si>
  <si>
    <t>Approvazione 
dell'Autorità di Audit:</t>
  </si>
  <si>
    <t>Nominativo</t>
  </si>
  <si>
    <t>Firma</t>
  </si>
  <si>
    <t>Punti di controllo</t>
  </si>
  <si>
    <t>Valutazione</t>
  </si>
  <si>
    <t>Documenti esaminati</t>
  </si>
  <si>
    <t xml:space="preserve">si </t>
  </si>
  <si>
    <t>no</t>
  </si>
  <si>
    <t>n.a.</t>
  </si>
  <si>
    <t>Note</t>
  </si>
  <si>
    <t>Principali riferimenti normativi e amministrativi</t>
  </si>
  <si>
    <t>Carenza - Rilievo</t>
  </si>
  <si>
    <t>Conformità con esiti  Controlli 1° livello</t>
  </si>
  <si>
    <t>Sezione A - Individuazione del Responsabile Unico del Procedimento (RUP) e degli altri Referenti</t>
  </si>
  <si>
    <t>Responsabile Unico del Procedimento (RUP)</t>
  </si>
  <si>
    <t>La Stazione appaltante ha nominato il Responsabile Unico del Procedimento (RUP)  con atto formale del responsabile di livello apicale dell'unità organizzativa pertinente?</t>
  </si>
  <si>
    <t xml:space="preserve">D. Lgs 50/2016, art. 31, comma 1 </t>
  </si>
  <si>
    <t>La Centrale di committenza / aggregazione di Stazioni appaltanti ha designato un RUP per le attività di competenza?</t>
  </si>
  <si>
    <t>D. Lgs 50/2016, art. 31, comma 14</t>
  </si>
  <si>
    <t>Il RUP svolge i compiti previsti dal D.Lgs. 50/2016 (in particolare artt. 31 e 101)?</t>
  </si>
  <si>
    <t>D.lgs. 50/2016, artt. 31 e 101
Linea Guida ANAC n. 3</t>
  </si>
  <si>
    <t xml:space="preserve">Il RUP è stato nominato tra i dipendenti di ruolo addetti all'unità organizzativa pertinente? </t>
  </si>
  <si>
    <t>Il RUP possiede il necessario inquadramento giuridico nella struttura della Pubblica Amministrazione e competenze professionali adeguate in relazione ai compiti per cui è nominato?</t>
  </si>
  <si>
    <t>In caso di accertata assenza di dipendenti di ruolo nell'unità organizzativa, il RUP è nominato tra gli altri dipendenti in servizio?</t>
  </si>
  <si>
    <t>Per gli affidamenti relativi a servizi e forniture, il RUP è nominato contestualmente alla decisione di acquisire i servizi e le forniture?</t>
  </si>
  <si>
    <t>Linea Guida ANAC n. 3 di attuazione del  D. lgs. n. 50/2016: “Nomina, ruolo e compiti del responsabile unico del procedimento per l’affidamento di appalti e concessioni"</t>
  </si>
  <si>
    <t>Nel caso di ricorso a Centrali di committenza, la Stazione appaltante ha nominato un RUP per ogni singolo acquisto?</t>
  </si>
  <si>
    <t>Nel caso di ricorso a Centrali di committenza e aggregazioni di Stazioni appaltanti è prevista la designazione di un unico RUP per le attività di loro competenza (processi di acquisizione gestiti direttamente)?</t>
  </si>
  <si>
    <t>Il nominativo del RUP è indicato nel bando o avviso con cui si indice la gara per l'affidamento del contratto o nell'invito a presentare offerta?</t>
  </si>
  <si>
    <t>D. Lgs 50/2016, art. 31, comma 2</t>
  </si>
  <si>
    <t>Ai fini della nomina del RUP è stato verificato che il soggetto individuato non si trovi nelle condizioni di conflitto di interesse di cui all'art. 42, comma 2 del D.Lgs. 50/2016, né sia stato condannato, anche con sentenza non passata in giudicato, per reati contro la Pubblica Amministrazione?</t>
  </si>
  <si>
    <t>D. Lgs 50/2016, art. 42
Linea Guida ANAC n. 3</t>
  </si>
  <si>
    <t xml:space="preserve">E' stato verificato che il RUP non abbia rivestito il ruolo di commissario di gara e di Presidente della Commissione giudicatrice? </t>
  </si>
  <si>
    <t>D.Lgs 50/2016, art. 77, comma 4 
Linea Guida ANAC n. 3</t>
  </si>
  <si>
    <t>Il RUP possiede la formazione e  l'esperienza professionale nello svolgimento di attività analoghe a quelle da realizzare nell'ambito del suo incarico, maturata alle dipendenze di Stazioni appaltanti oppure nell'esercizio di un'attività di lavoro in favore di imprese? In particolare nel caso di appalti di servizi e forniture e concessione di servizi:</t>
  </si>
  <si>
    <t>D.Lgs 50/2016, art. 31, comma 5 
Linea Guida ANAC n. 3, punti 7.1 e 7.3</t>
  </si>
  <si>
    <t>a</t>
  </si>
  <si>
    <r>
      <rPr>
        <b/>
        <i/>
        <sz val="10"/>
        <color theme="1"/>
        <rFont val="Arial"/>
        <family val="2"/>
      </rPr>
      <t>per contratti di importo inferiore alle soglie di rilevanza comunitaria di cui all'art. 35 del D.Lgs. 50/2016:</t>
    </r>
    <r>
      <rPr>
        <i/>
        <sz val="10"/>
        <color theme="1"/>
        <rFont val="Arial"/>
        <family val="2"/>
      </rPr>
      <t xml:space="preserve">
diploma di istruzione superiore di secondo grado rilasciato da istituto tecnico superiore e
anzianità di servizio ed esperienza di almeno 5 anni nell'ambito dell'affidamento di appalti e concessioni di servizi e forniture</t>
    </r>
  </si>
  <si>
    <t>D.Lgs 50/2016, art. 31, comma 5 e
art. 35, comma 1
Linea Guida ANAC n. 3,  punto  7.3</t>
  </si>
  <si>
    <t>b</t>
  </si>
  <si>
    <r>
      <rPr>
        <b/>
        <i/>
        <sz val="10"/>
        <color theme="1"/>
        <rFont val="Arial"/>
        <family val="2"/>
      </rPr>
      <t>per contratti di importo pari o superiore alle soglie di rilevanza comunitaria di cui all'art. 35 del D.Lgs. 50/201:</t>
    </r>
    <r>
      <rPr>
        <i/>
        <sz val="10"/>
        <color theme="1"/>
        <rFont val="Arial"/>
        <family val="2"/>
      </rPr>
      <t xml:space="preserve">
diploma di laurea triennale, magistrale o specialistica e
anzianità di servizio ed esperienza di almeno 5 anni nell'ambito dell'affidamento di appalti  e concessioni di servizi e forniture;
in alternativa:
diploma di istruzione superiore di secondo grado rilasciato da istituto tecnico superiore e
anzianità di servizio ed esperienza di almeno 10 anni nell'ambito dell'affidamento di appalti e concessioni di servizi e forniture.</t>
    </r>
  </si>
  <si>
    <r>
      <t xml:space="preserve">Nel caso di appalti di particolare complessità, il RUP possiede un titolo di studio nelle materie attienti all'oggetto dell'affidamento nonché la qualifica di </t>
    </r>
    <r>
      <rPr>
        <i/>
        <sz val="10"/>
        <color theme="1"/>
        <rFont val="Arial"/>
        <family val="2"/>
      </rPr>
      <t>Project Manager</t>
    </r>
    <r>
      <rPr>
        <sz val="10"/>
        <color theme="1"/>
        <rFont val="Arial"/>
        <family val="2"/>
      </rPr>
      <t>?</t>
    </r>
  </si>
  <si>
    <t>D.Lgs 50/2016, Art. 31, comma 5  
Linea Guida ANAC n. 3,  punto  7.3</t>
  </si>
  <si>
    <r>
      <t xml:space="preserve">Nell'ambito degli appalti di servizi e forniture e concessioni di servizi la Stazione appaltante ha previsto specifici interventi rivolti ai RUP in materia di </t>
    </r>
    <r>
      <rPr>
        <i/>
        <sz val="10"/>
        <color theme="1"/>
        <rFont val="Arial"/>
        <family val="2"/>
      </rPr>
      <t>project management</t>
    </r>
    <r>
      <rPr>
        <sz val="10"/>
        <color theme="1"/>
        <rFont val="Arial"/>
        <family val="2"/>
      </rPr>
      <t>, nonché in materia di uso delle tecnologie e degli strumenti informatici?</t>
    </r>
  </si>
  <si>
    <t>D.Lgs 50/2016, art. 31, comma 5
Linea Guida ANAC n. 3, punto 7.2</t>
  </si>
  <si>
    <t>Nel caso di lavori e servizi attinenti all'ingegneria e all'architettura, il RUP è un tecnico, o, in mancanza di tale figura professionale, le funzioni del RUP sono assegnate al responsabile del servizio al quale attiene il lavoro da realizzare?</t>
  </si>
  <si>
    <t>D. Lgs 50/2016, art. 31, comma 6
Linee Guida n. 1, di attuazione del D.Lgs. 18 aprile 2016, n. 50: “Indirizzi generali sull’affidamento dei servizi attinenti all’architettura e all’ingegneria” (Delibera n. 973 del 14 settembre 2016)</t>
  </si>
  <si>
    <t>Nel caso di appalti di particolare complessità, la Stazione appaltante, su proposta del RUP, ha previsto, sin dai primi atti di gara, di conferire appositi incarichi a supporto dell'attività del RUP (es. incarichi di progettazione, verifica di conformità, altri incarichi che la Stazione appaltante ritenga indispensabili a supporto del RUP)?</t>
  </si>
  <si>
    <t>D.Lgs 50/2016, art. 31, comma 7</t>
  </si>
  <si>
    <t>La Stazione appaltante ha istituito una struttura stabile a supporto dei RUP?</t>
  </si>
  <si>
    <t>D.Lgs 50/2016, art. 31, comma 9</t>
  </si>
  <si>
    <t>La Stazione appaltante ha organizzato attività formative specifiche per tutti i dipendenti che hanno i requisiti di inquadramento idonei al conferimento dell’incarico di RUP?</t>
  </si>
  <si>
    <t>Nel caso di affidamento delle attività di supporto al RUP a soggetti esterni alla Stazione appaltante, il Dirigente competente ha attestato che l'organico della Stazione appaltante presenta carenze accertate o in esso non sia compreso nessun soggetto in possesso della specifica professionalità necessaria per lo svolgimento dei compiti
propri del RUP?</t>
  </si>
  <si>
    <t>D.Lgs 50/2016, art. 31, comma 11
Linea Guida ANAC n. 3</t>
  </si>
  <si>
    <t>Nel caso di affidamento delle attività di supporto al RUP a soggetti esterni alla Stazione appaltante, sono state rispettate le procedure e  modalità previste dal D.Lgs 50/2016?</t>
  </si>
  <si>
    <t xml:space="preserve">Nel caso di affidamento diretto di un incarico che la Stazione appaltante abbia ritenuto indispensabile a supporto dell’attività del RUP, il valore di tale servizio è pari o inferiore a 40.000 Euro ed è stato rispettato il divieto di frazionamento artificioso del contratto? </t>
  </si>
  <si>
    <t>D.Lgs 50/2016, art. 31, comma 8</t>
  </si>
  <si>
    <t>Nel caso in cui l'attività di supporto al RUP sia stata affidata a soggetti esterni, è stato verificato il possesso di specifiche competenze di carattere tecnico, economico finanziario, amministrativo, organizzativo, e legale da parte di tali soggetti?</t>
  </si>
  <si>
    <t>D.Lgs 50/2016, art. 31, comma 11</t>
  </si>
  <si>
    <t>Gli affidatari di incarichi di supporto al RUP sono muniti di assicurazione per la responsabilità civile professionale per i rischi derivanti dallo svolgimento delle attività di competenza?</t>
  </si>
  <si>
    <t>D.Lgs 50/2016, art. 31, comma 11 
Linea Guida ANAC n. 3</t>
  </si>
  <si>
    <t>Gli affidatari dei servizi di supporto al RUP rispettano le disposizioni di incompatibilità previste dall'art. 24 comma 7 del D.Lgs. 50/2016?</t>
  </si>
  <si>
    <t xml:space="preserve">D.Lgs 50/2016, art. 31, comma 11 </t>
  </si>
  <si>
    <t>Direttore dell'esecuzione del contratto</t>
  </si>
  <si>
    <t>Il RUP coincide con il Direttore dell'esecuzione del contratto?</t>
  </si>
  <si>
    <t>Linea guida ANAC n. 3</t>
  </si>
  <si>
    <t>Nel caso in cui il RUP non svolga anche le funzioni di Direttore dell'esecuzione del contratto, è presente almeno una delle seguenti condizioni?</t>
  </si>
  <si>
    <t>Linea Guida ANAC n. 3, punto 8.1 e punto 10.1</t>
  </si>
  <si>
    <t>prestazioni di importo superiore a 500.000 Euro</t>
  </si>
  <si>
    <t>particolare complessità degli interventi sotto il profilo tecnologico</t>
  </si>
  <si>
    <t>c</t>
  </si>
  <si>
    <t>prestazioni che richiedono l’apporto di una pluralità di competenze (es. servizi a supporto della funzionalità delle strutture sanitarie che comprendono trasporto, pulizie, ristorazione, sterilizzazione, vigilanza, socio sanitario, supporto informatico)</t>
  </si>
  <si>
    <t>d</t>
  </si>
  <si>
    <t>interventi caratterizzati dall’utilizzo di componenti o di processi produttivi innovativi o dalla necessità di elevate prestazioni per quanto riguarda la loro funzionalità</t>
  </si>
  <si>
    <t>e</t>
  </si>
  <si>
    <t>ragioni concernenti l’organizzazione interna alla Stazione appaltante, che impongano il coinvolgimento di unità organizzativa diversa da quella cui afferiscono i soggetti che hanno curato l’affidamento</t>
  </si>
  <si>
    <t>Nel caso di affidamento delle attività di Direzione dell'esecuzione del contratto a soggetti esterni alla Stazione appaltante, sono state rispettate le procedure e  modalità previste dal D.Lgs 50/2016?</t>
  </si>
  <si>
    <t xml:space="preserve">Nel caso di affidamento diretto delle attività di Direzione dell'esecuzione del contratto, il valore di tale servizio è pari o inferiore a 40.000 Euro ed è stato rispettato il divieto di frazionamento artificioso del contratto? </t>
  </si>
  <si>
    <t>La nomina del Direttore dell'esecuzione del contratto è stata effettuata con atto formale?</t>
  </si>
  <si>
    <t>Il Direttore dell’esecuzione del contratto ha adempiuto alle funzioni di controllo e vigilanza di competenza?</t>
  </si>
  <si>
    <t>D.Lgs 50/2016, artt. 101 e 111</t>
  </si>
  <si>
    <t>Il Direttore dell’esecuzione del contratto ha attestato la regolare esecuzione dell’appalto in conformità ai documenti contrattuali?</t>
  </si>
  <si>
    <t>Gli incentivi per le funzioni tecniche sono stati corrisposti nel rispetto dell'art. 113 del D.Lgs 50/2016?</t>
  </si>
  <si>
    <t>D.Lgs 50/2016, art. 113</t>
  </si>
  <si>
    <t>Altre osservazioni:</t>
  </si>
  <si>
    <r>
      <t xml:space="preserve">Principali riferimenti normativi e amministrativi </t>
    </r>
    <r>
      <rPr>
        <b/>
        <vertAlign val="superscript"/>
        <sz val="10"/>
        <color theme="0"/>
        <rFont val="Arial"/>
        <family val="2"/>
      </rPr>
      <t>(1)</t>
    </r>
  </si>
  <si>
    <t xml:space="preserve">MANCA </t>
  </si>
  <si>
    <t>Conformità con esiti Controlli 1° livello</t>
  </si>
  <si>
    <t>Positivo</t>
  </si>
  <si>
    <t>Negativo</t>
  </si>
  <si>
    <t>Sezione B - Modalità di affidamento - principi comuni</t>
  </si>
  <si>
    <t>Documentazione di gara</t>
  </si>
  <si>
    <t>E' presente il Decreto o la Determina a contrarre con cui la Stazione appaltante individua gli elementi essenziali del contratto e i criteri di selezione degli operatori economici e delle offerte?</t>
  </si>
  <si>
    <t>D.lgs 50/2016, art. 32</t>
  </si>
  <si>
    <t>La Determina/Decreto a contrarre contiene le seguenti informazioni ex art. 32, comma 2 del D.lgs. 50/2016:</t>
  </si>
  <si>
    <t xml:space="preserve">D.Lgs. 50/2016, art. 32, comma 2 </t>
  </si>
  <si>
    <t>▪  motivazioni e ragioni che sostengono il ricorso a tale procedura;</t>
  </si>
  <si>
    <t>▪  esigenze che l'Amministrazione vuole soddisfare;</t>
  </si>
  <si>
    <t>▪  caratteristiche delle opere/beni/servizi che si intendono conseguire;</t>
  </si>
  <si>
    <t>▪  elementi essenziali del contratto;</t>
  </si>
  <si>
    <t>▪  criteri di selezione degli operatori economici;</t>
  </si>
  <si>
    <t>f</t>
  </si>
  <si>
    <t xml:space="preserve">▪  criteri di aggiudicazione delle offerte; </t>
  </si>
  <si>
    <t>g</t>
  </si>
  <si>
    <t>▪  importo massimo stimato dell’affidamento e la relativa copertura;</t>
  </si>
  <si>
    <t>h</t>
  </si>
  <si>
    <t>▪  motivazione alla base dell’eventuale non utilizzo del Bando Tipo ANAC (quando disponibili);</t>
  </si>
  <si>
    <t>i</t>
  </si>
  <si>
    <t>▪ motivazione circa il mancato ricorso al MEPA (in caso di procedura sottosoglia)</t>
  </si>
  <si>
    <t>La Stazione appaltante ha rispettato la disciplina sulla suddivisione dell'appalto in lotti di cui al D.Lgs. 50/2016, art. 51?</t>
  </si>
  <si>
    <t>D.Lgs. 50/2016, art. 51</t>
  </si>
  <si>
    <t>Il calcolo del valore stimato del contratto è corretto ed è stato rispettato il divieto di frazionamento artificioso del contratto?</t>
  </si>
  <si>
    <t>D.Lgs. 50/2016, art. 35, comma 6
Si segnala che, per appalti di valore superiore alle soglie UE, la Decisione CE(2013)9527 prevede una rettifica del 100% in caso di irregolarità riguardo al presente punto di controllo (25% in casi particolari; cfr. Decisione indicata).
Si segnala inoltre la Relazione speciale della Corte dei Conti dell'UE “Occorre intensificare gli sforzi per risolvere i problemi degli appalti pubblici nell’ambito della spesa dell’UE nel settore della coesione”, che analizza, tra l’altro, le tipologie di errori rilevati dalla Corte nelle procedure di appalto, e in particolare i casi di frazionamento dei contratti di appalto per evitare il superamento delle soglie di riferimento per il diritto dell'UE.</t>
  </si>
  <si>
    <t>Per contratti di valore inferiore alla soglia UE, in caso di lavori/servizi/forniture aggiuntivi assegnati senza pubblicità e senza giustificazione del ricorso alla procedura negoziata, il valore di tali contratti aggiuntivi avrebbe portato il valore cumulato dei contratti originali e aggiuntivi al di sopra della soglia di riferimento per il diritto dell'UE?</t>
  </si>
  <si>
    <t>Cfr. Checklist che le Unità di audit della Commissione Europea competenti impiegano per procedure di appalti pubblici, trasmesse alle Autorità di Audit con Nota n. 103356 del 7/10/2011 del Ministero dell'Economia e delle Finanze - Ragioneria Generale dello Stato - IGRUE</t>
  </si>
  <si>
    <r>
      <t xml:space="preserve">Si segnala al riguardo la Nota n. 103356 del 7/10/2011 del Ministero dell'Economia e delle Finanze - Ragioneria Generale dello Stato - IGRUE, con la quale sono state trasmesse alle Autorità di Audit le checklist che le Unità di audit della Commissione Europea competenti impiegano per procedure di appalti pubblici. 
In tali checklist, la Commissione Europea sottolinea che: "Se un appalto pubblico di lavori ha un valore stimato inferiore alla soglia pertinente, un'amministrazione aggiudicatrice, quando aggiudica appalti pubblici, deve sempre rispettare le regole fondamentali del Trattato, in particolare la libera circolazione dei servizi e il diritto di stabilimento (articoli 43 e 49 del Trattato CE) e così i principi generali del diritto comunitario (in particolare quelli di trasparenza e parità di trattamento). Dalla sentenza della Corte di giustizia del 21 febbraio 2008 (Causa C-412/04, Commissione/Italia) emerge che, qualora sia accertato che un tale contratto è di evidente interesse transfrontaliero, l’assegnazione di tale contratto, in assenza di qualsiasi forma di trasparenza, ad un'impresa con sede nello stesso Stato membro dell'amministrazione aggiudicatrice costituisce una disparità di trattamento a danno delle imprese che potrebbero essere interessate al contratto, ma che si trovano in altri Stati membri.  </t>
    </r>
    <r>
      <rPr>
        <i/>
        <sz val="9"/>
        <rFont val="Arial"/>
        <family val="2"/>
      </rPr>
      <t>[Segue]</t>
    </r>
  </si>
  <si>
    <r>
      <rPr>
        <i/>
        <sz val="9"/>
        <rFont val="Arial"/>
        <family val="2"/>
      </rPr>
      <t xml:space="preserve">[Segue] </t>
    </r>
    <r>
      <rPr>
        <sz val="9"/>
        <rFont val="Arial"/>
        <family val="2"/>
      </rPr>
      <t>A meno che non sia giustificata da circostanze obiettive, siffatta differenza di trattamento, la quale, escludendo tutte le imprese localizzate in un altro Stato membro, opera principalmente a danno di queste ultime, costituisce una discriminazione indiretta in base alla nazionalità, vietata ai sensi degli articoli 43 e 49 del Trattato CE. Tuttavia, secondo la sentenza della Corte di Giustizia Europea in Commissione contro Irlanda (causa C-507/03), spetta alla Commissione dimostrare che il contratto presentava davvero un "certo interesse transfrontaliero".
"Quando gli auditor rilevano che un’amministrazione aggiudicatrice ha aggiudicato un appalto pubblico, con un valore stimato sotto le soglie, in apparente non rispetto dei principi di trasparenza e non discriminazione, dovrebbero cercare di stabilire se vi siano elementi che convalidino un interesse transfrontaliero (ad esempio oggetto del contratto, il suo valore stimato, le particolari caratteristiche del settore interessato incluse la dimensione e la struttura del mercato e le pratiche commerciali, la posizione geografica del luogo di esecuzione, le prove da gare di altri Stati membri o un espresso interesse da parte di imprese di Stati membri diversi).
Se ci sono elementi insufficienti a dimostrare l'esistenza di una violazione dei principi generali del Trattato, si dovrebbe esaminare la conformità con la normativa nazionale e, ove opportuno, una violazione del principi generali del Trattato o della normativa nazionale sugli appalti dovrebbe essere associata ad una violazione del principio di sana gestione finanziaria."</t>
    </r>
  </si>
  <si>
    <t>I documenti di gara contengono le specifiche tecniche che definiscono le caratteristiche previste per l'oggetto dell'appalto?</t>
  </si>
  <si>
    <t xml:space="preserve">D.Lgs. 50/2016, art. 68, comma 1 </t>
  </si>
  <si>
    <t>Le specifiche tecniche consentono pari accesso a tutti gli operatori economici e non comportano direttamente o indirettamente ostacoli ingiustificati alla concorrenza?</t>
  </si>
  <si>
    <t>D.Lgs. 50/2016, art. 68, comma 4 
Si segnala che, per appalti di valore superiore alle soglie UE, la Decisione CE(2013)9527 prevede una rettifica del 25% (riducibile 10% o al 5% in funzione della gravità dell'irregolarità), in caso di specifiche tecniche discriminatorie.</t>
  </si>
  <si>
    <t>La descrizione dell'oggetto dell'appalto nel bando di gara e/o nel capitolato d'oneri e le specifiche tecniche sono formulati in modo sufficientemente preciso da consentire ai potenziali offerenti di determinare l'oggetto dell'appalto stesso e alle Amministrazioni di aggiudicare l'appalto?</t>
  </si>
  <si>
    <t>D.Lgs. 50/2016, art. 68, comma 5 
Si segnala che, per appalti di valore superiore alle soglie UE, la Decisione CE(2013)9527 prevede, in caso di irregolarità riguardo al presente punto di controllo, una rettifica del 10% (la rettifica può essere ridotta al 5% in funzione della gravità dell'irregolarità); se i lavori/servizi  eseguiti non sono stati oggetto di pubblicazione, all'importo corrispondente si applica una rettifica del 100%.</t>
  </si>
  <si>
    <t>Ove applicabile, le specifiche tecniche sono elaborate in modo da tener conto dei criteri di accessibilità per le persone con disabilità o di progettazione adeguata per tutti gli utenti?</t>
  </si>
  <si>
    <t>D.Lgs. 50/2016, art. 68, comma 3</t>
  </si>
  <si>
    <t>Il bando di gara contiene le informazioni di cui all'Allegato XIV, Parte I, lettera C del D.Lgs. 50/2016?</t>
  </si>
  <si>
    <t xml:space="preserve">D.Lgs. 50/2016, art. 71, comma 1 </t>
  </si>
  <si>
    <t>43BIS</t>
  </si>
  <si>
    <t>E' stata verificata  l’evidenza e la data dell’invio della contract notice per la pubblicazione sulla GURI?</t>
  </si>
  <si>
    <t>Gli atti di gara pubblicati corrispondono a quelli approvati dalla Stazione appaltante?</t>
  </si>
  <si>
    <t>Le informazioni indicate nella richiesta di CIG sono coerenti con i dati della selezione realizzata?</t>
  </si>
  <si>
    <t xml:space="preserve">Legge n. 136/2010 </t>
  </si>
  <si>
    <t>Il CIG e il CUP sono stati riportati nei documenti di gara?</t>
  </si>
  <si>
    <t>Nel caso in cui la stazioni appaltante intenda ricorrere ad un'asta elettronica, i documenti di gara contengono gli elementi minimi richiesti dall'Allegato XII del D.Lgs. 50/2016?</t>
  </si>
  <si>
    <t>Allegato XII del D.Lgs. 50/2016</t>
  </si>
  <si>
    <t>Per appalti di importo pari o superiore alle soglie di cui all'art. 35, se prevista la facoltà di ricorrere al subappalto, il bando prevede, per gli offerenti, l'obbligo di indicare una terna di subappaltatori?</t>
  </si>
  <si>
    <t>D.Lgs. 50/2016, art. 105, comma 6</t>
  </si>
  <si>
    <t>Esiste una delibera a contrarre con cui la Stazione appaltante motiva eventuali deroghe al bando-tipo?</t>
  </si>
  <si>
    <t>I criteri di selezione previsti dalla documentazione di gara sono correlati e proporzionati all'oggetto del del contratto/appalto?</t>
  </si>
  <si>
    <t>I criteri di selezione degli operatori economici previsti dai documenti di gara riguardano esclusivamente i requisiti di idoneità professionale, la capacità economica e finanziaria e le capacità tecniche e professionali?</t>
  </si>
  <si>
    <t>D. Lgs. 50/2016, art. 83</t>
  </si>
  <si>
    <t>La scelta dei criteri di aggiudicazione dell'appalto è stata effettuata dalla Stazione appaltante in conformità con le disposizioni previste dall'art. 95 del D. Lgs. 50/2016?</t>
  </si>
  <si>
    <t>D. Lgs. 50/2016, art. 95</t>
  </si>
  <si>
    <t>Nel caso in cui sia stato utilizzato il criterio de miglior rapporto qualità/prezzo, il bando di gara prevede i criteri di valutazione (ove necessario i sub criteri) e la relativa ponderazione (eventualmente i sub pesi e i sub punteggi)?</t>
  </si>
  <si>
    <t>D. Lgs. 50/2016, art. 95 comma 8
Si segnala che, per appalti di valore superiore alle soglie UE, la Decisione CE(2013)9527 prevede, in caso di mancata indicazione dei criteri di selezione e/o dei criteri di aggiudicazione (e della loro ponderazione), una rettifica del 25% (riducibile 10% o al 5% se i criteri sono stati indicati, ma in modo non sufficientemente dettagliato).
Analoga rettifica è prevista in caso di criteri di selezione e/o aggiudicazione illegali e/o discriminatori, oppure non connessi e non proporzionati all'oggetto dell'appalto (riducibile 10% o al 5% in funzione della gravità dell'irregolarità).</t>
  </si>
  <si>
    <t>Nel caso di procedura da aggiudicarsi con il criterio del miglior rapporto qualità/prezzo, i criteri di selezione non sono stati utilizzati quali criteri di aggiudicazione?</t>
  </si>
  <si>
    <t>La Stazione appaltante ha rispettato le disposizioni di cui al D.L.50/2016, art. 86 con riguardo alla richiesta di certificati, dichiarazioni e agli altri mezzi di prova, come prova dell'assenza di motivi di esclusione e del rispetto dei criteri di selezione previsti dalla documentazione di gara?</t>
  </si>
  <si>
    <t xml:space="preserve">D.L.50/2016, art. 86, comma 1 </t>
  </si>
  <si>
    <t>Le stazioni appaltanti si sono astenute dal richiedere mezzi di prova diversi da quelli di cui all'art. 86, all'allegato XVII e all'art. 87 del D.Lgs 50/2016?</t>
  </si>
  <si>
    <t>Il luogo ove recapitare le domande/offerte è stato indicato in modo preciso?</t>
  </si>
  <si>
    <t>L'affidamento dell'appalto o concessione è stato svolto nel rispetto dei principi di economicità, efficacia, tempestività e correttezza?</t>
  </si>
  <si>
    <t>D.lgs 50/2016, art. 30, comma 1</t>
  </si>
  <si>
    <t>L'affidamento  dell'appalto o concessione è stato svolto nel rispetto dei principi di libera concorrenza, non discriminazione, trasparenza, proporzionalità e pubblicità?</t>
  </si>
  <si>
    <t>La Stazione appaltante ha previsto misure adeguate per evitare distorsioni della concorrenza e garantire la parità di trattamento di tutti gli operatori economici?</t>
  </si>
  <si>
    <t>D.Lgs. 50/2016, art. 42, comma 1</t>
  </si>
  <si>
    <t>La Stazione appaltante ha previsto misure per prevenire e risolvere ipotesi di conflitto di interesse nello svolgimento delle procedure di aggiudicazione degli appalti e delle concessioni e in fase di esecuzione dei contratti pubblici?</t>
  </si>
  <si>
    <t xml:space="preserve">D.Lgs. 50/2016, art. 42 </t>
  </si>
  <si>
    <t>La procedura di presentazione dell'offerta è svolta mediante utilizzo di mezzi di comunicazione elettronici?</t>
  </si>
  <si>
    <t>D.Lgs. 50/2016, art. 52, comma 1</t>
  </si>
  <si>
    <t>Il mancato utilizzo di mezzi di comunicazione elettronici nella procedura di presentazione dell'offerta è motivato, nella relazione unica, esclusivamente dal verificarsi di una delle ipotesi previste dall'art. 52, comma 1 del D.Lgs. 50/2016?</t>
  </si>
  <si>
    <t>D.Lgs. 50/2016, art. 52, comma 1 e 3</t>
  </si>
  <si>
    <t>La Stazione appaltante offre un accesso gratuito, illimitato e diretto, per via elettronica, ai documenti di gara dalla data di pubblicazione del bando/avviso o dalla data di invio di un invito a confermare interesse?</t>
  </si>
  <si>
    <t>D.Lgs. 50/2016, art. 74, comma 1</t>
  </si>
  <si>
    <t>Qualora non sia stato possibile offrire accesso gratuito, illimitato e diretto per via elettronica a Determinati documenti di gara, questi sono stati trasmessi secondo le modalità di cui all'art. 74, comma 2 del D.Lgs. 50/2016 (es. posta certificata o strumenti analoghi)  e i termini per la ricezione delle offerte sono stati prorogati di 5 giorni?</t>
  </si>
  <si>
    <t>D.Lgs. 50/2016, art. 74, comma 2</t>
  </si>
  <si>
    <t>In tutte le comunicazioni, gli scambi e l'archiviazione delle informazioni, la Stazione appaltante garantisce l'integrità dei dati e la riservatezza delle offerte?</t>
  </si>
  <si>
    <t>D.Lgs. 50/2016, art. 52, comma 5</t>
  </si>
  <si>
    <t>I termini fissati dal bando di gara per la ricezione delle offerte sono stati determinati tenendo conto della complessità della prestazione oggetto del contratto e nel rispetto dei termini minimi previsti dal D.Lgs. 50/2016?</t>
  </si>
  <si>
    <t>D.lgs. 50/2016, artt. 36, 60, 61, 62, 64 e 65</t>
  </si>
  <si>
    <t>Le ulteriori richieste supplementari, formulate entro i tempi, sono state comunicate a tutti gli offerenti almeno sei giorni prima del termine stabilito per la ricezione delle offerte (quattro giorni, in caso di procedura accelerata)?</t>
  </si>
  <si>
    <t xml:space="preserve">D.Lgs. 50/2016, art. 79, comma 3
Si segnala che, per appalti di valore superiore alle soglie UE, la Decisione CE(2013)9527 prevede, in caso di irregolarità riguardo al presente punto di controllo, rettifiche del:
▪ 25% se il tempo a disposizione dei potenziali offerenti o candidati per ottenere la documentazione di gara è inferiore al 50% rispetto ai termini di ricezione delle offerte;
▪ 10% se tale tempo è inferiore al 60% rispetto agli stessi termini;
▪ 5% se tale tempo è inferiore al 80% rispetto agli stessi termini. </t>
  </si>
  <si>
    <t>In caso di proroga dei termini per la ricezione delle offerte, questa è motivata dal verificarsi di una delle seguenti casistiche?
▪ se, per qualunque motivo, le informazioni supplementari, seppur richieste in tempo utile, non sono state fornite all'operatore economico entro i termini previsti;
▪ se sono effettuate modifiche significative ai documenti di gara.</t>
  </si>
  <si>
    <t xml:space="preserve">D.Lgs. 50/2016, art. 79 commi 3, 4 e 5 </t>
  </si>
  <si>
    <t>La pubblicazione della proroga è avvenuta secondo le medesime modalità previste per il bando/avviso?</t>
  </si>
  <si>
    <t>Si segnala che, per appalti di valore superiore alle soglie UE, la Decisione CE(2013)9527 prevede, in caso di irregolarità riguardo al presente punto di controllo, una rettifica del 10% (che può essere ridotta al 5% in funzione della gravità dell'irregolarità).</t>
  </si>
  <si>
    <t>Obblighi di informazione e pubblicità</t>
  </si>
  <si>
    <t>Tutti gli atti delle Amministrazioni aggiudicatrici relativi alla programmazione di lavori, opere, servizi e forniture, nonché alla procedure di affidamento sono stati pubblicati e aggiornati sul profilo del committente nella sezione "Amministrazione Trasparente"?</t>
  </si>
  <si>
    <t>D.Lgs. 50/2016, art. 29, comma 1
D.Lgs. 33/2013</t>
  </si>
  <si>
    <t>Tali atti sono altresì pubblicati sul sito del Ministero delle Infrastrutture e dei Trasporti e sulla piattaforma digitale istituita presso l'ANAC?</t>
  </si>
  <si>
    <t xml:space="preserve">D.Lgs. 50/2016, art. 29, comma 2 </t>
  </si>
  <si>
    <r>
      <t xml:space="preserve">Per i contratti e gli investimenti pubblici di competenza regionale o di Enti territoriali, le stazioni appaltanti hanno assolto all'obbligo informativo e di pubblicità tramite i sistemi informatizzati regionali e le piattaforme regionali di </t>
    </r>
    <r>
      <rPr>
        <i/>
        <sz val="9"/>
        <rFont val="Arial"/>
        <family val="2"/>
      </rPr>
      <t>e-procurement</t>
    </r>
    <r>
      <rPr>
        <sz val="9"/>
        <rFont val="Arial"/>
        <family val="2"/>
      </rPr>
      <t>?</t>
    </r>
  </si>
  <si>
    <t xml:space="preserve">D.Lgs. 50/2016, art. 29, comma 4 </t>
  </si>
  <si>
    <t>Gli avvisi e i bandi sono pubblicati anche sulla GURI - Serie speciale relativa ai contratti pubblici?</t>
  </si>
  <si>
    <t xml:space="preserve">D.Lgs. 50/2016, art. 73, comma 4 e
art. 36, comma 9 </t>
  </si>
  <si>
    <t>La Stazione appaltante ha pubblicato sul proprio profilo di committente, entro il 31 dicembre, l'avviso di preinformazione sull'appalto da bandire?</t>
  </si>
  <si>
    <t xml:space="preserve">D.Lgs. 50/2016, art. 70, comma 1 </t>
  </si>
  <si>
    <t>Per gli appalti di importo pari o superiore alla soglia di cui all'art. 35 del D.Lgs. 50/2016, l'avviso di preinformazione è pubblicato dall'Ufficio delle pubblicazioni dell'Unione Europea o dalla Stazione appaltante sul proprio profilo di committente?</t>
  </si>
  <si>
    <t xml:space="preserve">D.Lgs. 50/2016, art. 70, comma 1 
</t>
  </si>
  <si>
    <t>Per gli appalti di importo pari o superiore alla soglia di cui all'art. 35  del D.Lgs. 50/2016, la Stazione appaltante ha trasmesso all'Ufficio delle pubblicazioni dell'Unione Europea l'avviso della pubblicazione sul proprio profilo committente?</t>
  </si>
  <si>
    <t>Nel caso in cui l'Amministrazione aggiudicatrice utilizzi un avviso di preinformazione come indizione di gara per procedure ristrette e procedure competitive con negoziazione, l'avviso soddisfa le condizioni previste dall'art. 70, comma 2 del D.Lgs. 50/2016?</t>
  </si>
  <si>
    <t>D.Lgs. 50/2016, art. 70, comma 2</t>
  </si>
  <si>
    <t>Gli avvisi e i bandi contenenti le informazioni indicati nell'Allegato XII  del D.Lgs. 50/2016, sono redatti e trasmessi all'Ufficio delle pubblicazioni dell'Unione Europea per via elettronica e pubblicati conformemente all'allegato V del D.lgs. 50/2016?</t>
  </si>
  <si>
    <t>D.Lgs. 50/2016, art. 70, comma 1 
Si segnala che, per appalti di valore superiore alle soglie UE, la Decisione CE(2013)9527 prevede una rettifica del 100% in caso di irregolarità riguardo al presente punto di controllo (25% in casi particolari; cfr. Decisione indicata)</t>
  </si>
  <si>
    <t>La pubblicazione degli avvisi e bandi in ambito nazionale è avvenuta successivamente alla pubblicazione da parte dell'Ufficio pubblicazioni dell'Unione Europea, di cui all'art. 72 del D.lgs. 50/2016?</t>
  </si>
  <si>
    <t xml:space="preserve">D.Lgs. 50/2016, art. 73, comma 1 </t>
  </si>
  <si>
    <t>Gli avvisi e bandi sono altresì pubblicati sul profilo del committente della Stazione appaltante?</t>
  </si>
  <si>
    <t>Gli avvisi e bandi sono altresì pubblicati sulla piattaforma digitale dei bandi di gara presso l'ANAC?</t>
  </si>
  <si>
    <r>
      <rPr>
        <b/>
        <sz val="9"/>
        <rFont val="Arial"/>
        <family val="2"/>
      </rPr>
      <t>NOTE:</t>
    </r>
    <r>
      <rPr>
        <sz val="9"/>
        <rFont val="Arial"/>
        <family val="2"/>
      </rPr>
      <t xml:space="preserve">
Il Decreto del Ministro delle Infrastrutture e Trasporti 2 dicembre 2016 definisce indirizzi generali di pubblicazione degli avvisi e dei bandi di gara, di cui agli articoli 70, 71 e 98 del D.Lgs. n. 50 del 2016.
In caso di mancato rispetto dei termini di pubblicazione, indicati nei successivi punti di controllo per ciascuna tipologia di procedura, si segnala che, per appalti di valore superiore alle soglie UE, la Decisione CE(2013)9527 prevede, in caso di irregolarità riguardo al presente punto di controllo, rettifiche del:
▪ 25% se la riduzione dei termini &gt; = 50%
▪ 10% se la riduzione dei termini &gt; = 30%
▪ 5% per qualsiasi altra riduzione dei termini (tasso riducibile a un valore compreso tra 2% e 5%, se la natura e la gravità della carenza non siano tali da giustificare un tasso del 5%).</t>
    </r>
  </si>
  <si>
    <t>Sezione F- Procedure di affidamento per contratti di appalto di servizi e forniture</t>
  </si>
  <si>
    <t>Procedure per l'affidamento dei contratti pubblici</t>
  </si>
  <si>
    <t>Nell'aggiudicazione di appalti pubblici, la Stazione appaltante ha fatto ricorso ad una delle procedure, di cui al D.Lgs. 50/2016, art. 59, comma 1?</t>
  </si>
  <si>
    <t>D.Lgs. 50/2016, art. 59, comma 1</t>
  </si>
  <si>
    <t>Procedura aperta</t>
  </si>
  <si>
    <t>Procedura ristretta previa pubblicazione di un bando o avviso di indizione di gara</t>
  </si>
  <si>
    <t xml:space="preserve">Partenariato per l'innovazione </t>
  </si>
  <si>
    <t>Procedura competitiva con negoziazione</t>
  </si>
  <si>
    <t xml:space="preserve">Dialogo competitivo </t>
  </si>
  <si>
    <t xml:space="preserve">Procedura negoziata senza previa pubblicazione di un bando di gara </t>
  </si>
  <si>
    <t>Procedure specifiche per i contratti sottosoglia</t>
  </si>
  <si>
    <t>Nell'ambito di una procedura aperta, è stato rispettato il termine minimo per la ricezione delle offerte di 35 giorni dalla data di trasmissione del bando di gara?</t>
  </si>
  <si>
    <t xml:space="preserve">D.Lgs. 50/2016, art. 60, comma 1 </t>
  </si>
  <si>
    <t>Nel caso in cui l'Amministrazione aggiudicatrice abbia fissato un termine inferiore</t>
  </si>
  <si>
    <t>D.Lgs. 50/2016, art. 60, comma 3</t>
  </si>
  <si>
    <t>tale termine è pari o siuperiore a quindici giorni dalla data di invio del bando di gara?</t>
  </si>
  <si>
    <t>sussistono di ragioni di urgenza adeguatamente motivate dall'Amministrazione?</t>
  </si>
  <si>
    <t>Nel caso in cui l'Amministrazione aggiudicatrice abbia pubblicato un avviso di preinformazione che non sia stato usato come mezzo di indizione di una gara, sono state rispettate tutte le seguenti condizioni:</t>
  </si>
  <si>
    <t>D.Lgs. 50/2016, art. 60, comma 2</t>
  </si>
  <si>
    <t>l'avviso di informazione contiene tutte le informazioni richieste per il bando di gara e disponibili al momento della pubblicazione dell'avviso di preinformazione</t>
  </si>
  <si>
    <t>l'avviso di preinformazione è stato inviato alla pubblicazione da non meno di trentacinque giorni e non oltre dodici mesi dalla data di trasmissione del bando di gara</t>
  </si>
  <si>
    <t xml:space="preserve">il termine minimo per la ricezione delle offerte è di quindici giorni </t>
  </si>
  <si>
    <t>D.Lgs. 50/2016, art. 61
Si segnala anche la Guida "Appalti pubblici - Orientamenti per i funzionari" della Commissione Europea, la quale include anche una checklist di controllo sulle procedure di appalto ("Strumento 9").</t>
  </si>
  <si>
    <t>E' stato rispettato il termine minimo di ricezione delle domande di partecipazione di 30 giorni dalla data di trasmissione del bando di gara o, se è utilizzato un avviso di preinformazione, dalla data di invio dell'invito a confermare interesse?</t>
  </si>
  <si>
    <t>art. 61 del D.Lgs. 50/2016</t>
  </si>
  <si>
    <t>Gli operatori invitati a presentare l'offerta, hanno rispettato il termine minimo per la ricezione delle offerte di 30 giorni dalla data di trasmissione dell'invito a presentare offerte?</t>
  </si>
  <si>
    <t>art. 61, comma 3 del D.Lgs. 50/2016</t>
  </si>
  <si>
    <t>Nel caso di un avviso di preinformazione, sono state rispettate tutte le seguenti disposizioni:</t>
  </si>
  <si>
    <t>art. 61, comma 4 del D.Lgs. 50/2016</t>
  </si>
  <si>
    <t xml:space="preserve">il termine minimo per la presentazione delle offerte è di 10 giorni </t>
  </si>
  <si>
    <t>Sussistono di ragioni di urgenza debitamente motivate dall'Amministrazione che rendono impossibile rispettare i termini minimi previsti per la ricezione delle offerte?</t>
  </si>
  <si>
    <t>art. 61, comma 6 del D.Lgs. 50/2016</t>
  </si>
  <si>
    <t>In caso di urgenza, l'Amministrazione aggiudicatrice ha fissato un termine per la ricezione delle domande di partecipazione non inferiore ai quindici giorni dalla data di invio del bando di gara?</t>
  </si>
  <si>
    <t>In caso di urgenza, l'Amministrazione aggiudicatrice ha fissato un termine per la ricezione delle offerte non inferiore a dieci giorni dalla data di invio dell'invito a presentare offerte?</t>
  </si>
  <si>
    <t>Partenariato per l'innovazione</t>
  </si>
  <si>
    <t>D.Lgs. 50/2016, art 65</t>
  </si>
  <si>
    <t>Sussistono i presupposti di cui al D.Lgs. 50/2016, art 65 per l'adozione della procedura di Partenariato per l'innovazione?</t>
  </si>
  <si>
    <t>D.Lgs. 50/2016, art 65, comma 1</t>
  </si>
  <si>
    <t>Nel documenti di gara, sono stati fissati i requisiti minimi che tutti gli offerenti devono soddisfare in modo sufficientemente chiaro in relazione alla natura e alla soluzione richiesta?</t>
  </si>
  <si>
    <t xml:space="preserve">D.Lgs. 50/2016, art 65, comma 2 </t>
  </si>
  <si>
    <t>E' stato rispettato il termine minimo di ricezione delle domande di partecipazione di 30 giorni dalla data di trasmissione del bando di gara?</t>
  </si>
  <si>
    <t>D.Lgs. 50/2016, art 65, comma 4</t>
  </si>
  <si>
    <t>Il ricorso al partenariato per l'innovazione è motivato dall'esigenza di sviluppare prodotti, servizi o lavori innovativi  e di acquisitare successivamente le forniture, i servizi e i lavori, che non può essere soddisfatta ricorrendo a soluzioni già disponibili sul mercato?</t>
  </si>
  <si>
    <t>I servizi che risultano corrispondono ai livelli di prestazioni e ai costi massimi concordati tra le Stazioni appaltanti e i partecipanti?</t>
  </si>
  <si>
    <t>Hanno partecipato al partenariato per l'innovazione soltanto gli operatori economici selezionati dalla Amministrazione aggiudicatrice previa valutazione delle informazioni fornite?</t>
  </si>
  <si>
    <t>L'appalto è aggiudicato sulla base del criterio dell'offerta con il miglior rapporto qualità/ prezzo?</t>
  </si>
  <si>
    <t>I requisiti minimi e i criteri di aggiudicazione sono stati esclusi dalle negoziazioni?</t>
  </si>
  <si>
    <t>D.Lgs. 50/2016, art 65, comma 6</t>
  </si>
  <si>
    <t>Nel corso delle negoziazioni, è garantita parità di trattamento tra tutti gli offerenti?</t>
  </si>
  <si>
    <t>D.Lgs. 50/2016, art 65, comma 7</t>
  </si>
  <si>
    <t>Nel bando di gara o nell'invito a confermare interesse è prevista l'opzione di svolgere le negoziazioni in fasi successive?</t>
  </si>
  <si>
    <t>D.Lgs. 50/2016, art 65, comma 8</t>
  </si>
  <si>
    <t>I progetti di innovazione e ricerca sono stati presentati soltanto dagli operatori economici invitati dall'Amministrazione aggiudicatrice a seguito della valutazione delle informazioni fornite?</t>
  </si>
  <si>
    <t>D.Lgs. 50/2016, art 65, comma 9</t>
  </si>
  <si>
    <t>Nei documenti di gara l'Amministrazione aggiudicatrice ha definito il regime applicabile ai diritti di proprietà intellettuale?</t>
  </si>
  <si>
    <t>D.Lgs. 50/2016, art. 62</t>
  </si>
  <si>
    <t>D.Lgs. 50/2016, art. 62, comma 4</t>
  </si>
  <si>
    <t>E' stato rispettato il termine minimo di ricezione delle offerte iniziali di 30 giorni dalla data di trasmissione dell'invito?</t>
  </si>
  <si>
    <t>D.Lgs. 50/2016, art. 62, comma 5</t>
  </si>
  <si>
    <t>I requisiti iminimi e i criteri di aggiudicazione non siano stati oggetto di negoziazione tra l'Amministrazione aggiudicatrice e gli operatori economici?</t>
  </si>
  <si>
    <t>D.Lgs. 50/2016, art. 62, comma 7</t>
  </si>
  <si>
    <t>L'aggiudicazione delle offerte iniziali senza negoziazione è previsto dal bando di gara o nell'invito a confermare interesse?</t>
  </si>
  <si>
    <t>D.Lgs. 50/2016, art. 62, comma 8</t>
  </si>
  <si>
    <t>Nel corso delle negoziazioni è garantita parità di trattamento tra tutti gli offerenti?</t>
  </si>
  <si>
    <t>D.Lgs. 50/2016, art. 62, comma 9</t>
  </si>
  <si>
    <t>Ai fini della conclusione delle negoziazioni, l'Amministrazione aggiudicatrice ha informato gli offerenti del termine entro cui possono essere presentate offerte nuove o modificate?</t>
  </si>
  <si>
    <t>D.Lgs. 50/2016, art. 62, comma 12</t>
  </si>
  <si>
    <t xml:space="preserve">D.Lgs. 50/2016, art. 64 </t>
  </si>
  <si>
    <t>Il provvedimento con cui la Stazione appaltante decide di fare ricorso al Dialogo competitivo contiene specifica motivazione  sulla sussistenza dei presupposti previsti per il riscorso allo stesso?</t>
  </si>
  <si>
    <t>D.Lgs. 50/2016, art. 64, comma 1</t>
  </si>
  <si>
    <t>E' stato rispettato il termine minimo di ricezione delle domande di partecipazione di 30 giorni dalla data di trasmissione del bando di gara o, se è utilizzato un avviso di preinformazione o periodico indicativo, dalla data di invio dell'invito a confermare interesse?</t>
  </si>
  <si>
    <t>D.Lgs. 50/2016, art. 64, comma 3</t>
  </si>
  <si>
    <t>Hanno partecipato al dialogo competitivo soltanto gli operatori economici selezionati dalla Amministrazione aggiudicatrice previa valutazione delle informazioni fornite?</t>
  </si>
  <si>
    <t>Durante il dialogo è garantita parità di trattamento di tutti i partecipanti?</t>
  </si>
  <si>
    <t>D.Lgs. 50/2016, art. 64, comma 6</t>
  </si>
  <si>
    <t>Nel bando di gara o nell'avviso di indizione di gara è prevista l'opzione di svolgere i dialoghi competitivi in fasi successive?</t>
  </si>
  <si>
    <t>D.Lgs. 50/2016, art. 64, comma 8</t>
  </si>
  <si>
    <t>Nel bando di gara o nel documento descrittivo le stazioni appaltanti hanno indicato se intendono ridurre  il numero di soluzioni da discutere durante la fase del dialogo?</t>
  </si>
  <si>
    <t>Le Stazioni appaltanti hanno informato i partecipanti della conclusione del dialogo, invitando ciascuno a presentare le offerte finali?</t>
  </si>
  <si>
    <t>D.Lgs. 50/2016, art. 64, comma 10</t>
  </si>
  <si>
    <t>Gli aspetti essenziali dell'offerta o dell'appalto, compresi i requisiti e le esigenze indicati nel bando di gara, sono stati garantiti nonostante chiarimenti, precisazioni e perfezionamenti eventualmente emersi nel dialogo competitivo?</t>
  </si>
  <si>
    <t>Le offerte ricevute sono valutate sulla base dei criteri di aggiudicazione fissati nel bando di gara?</t>
  </si>
  <si>
    <t>D.Lgs. 50/2016, art. 64, comma 11</t>
  </si>
  <si>
    <t>Le Stazioni appaltanti hanno previsto premi o pagamenti per i participanti al dialogo?</t>
  </si>
  <si>
    <t>D.Lgs. 50/2016, art. 64, comma 13</t>
  </si>
  <si>
    <t>D.Lgs. 50/2016, art. 63
Si segnala anche la Guida "Appalti pubblici - Orientamenti per i funzionari" della Commissione Europea, la quale include anche una checklist di controllo sulle procedure di appalto ("Strumento 9").</t>
  </si>
  <si>
    <t>L'Amministrazione aggiudicatrice ha dato conto, con adeguata motivazione della sussistenza dei presupposti  di cui all'art. 63 del D.L. 50/2016 nel primo atto della procedura?</t>
  </si>
  <si>
    <t xml:space="preserve">D.Lgs. 50/2016, art. 63, comma 1 </t>
  </si>
  <si>
    <t>Nel caso di appalti pubblici di lavori, forniture e servizi, l'utilizzo della procedura negoziata senza previa pubblicazione di un bando di gara  è motivato dalla sussistenza di uno dei seguenti presupposti previsti dall'art. 63, comma 2 del D.Lgs. 50/2016:</t>
  </si>
  <si>
    <t>D.Lgs. 50/2016, art. 63, comma 2</t>
  </si>
  <si>
    <t>qualora non sia presentata alcuna offerta o alcuna offerta appropriata, in esito all'esperimento di una procedura aperta o ristretta purchè le condizioni iniziali d'appalto non siano sostanzialmente modificate e purchè sia trasmessa una relazione alla Commissione europea su sua richiesta</t>
  </si>
  <si>
    <r>
      <t xml:space="preserve">quando i lavori, forniture o i servizi possono essere forniti unicamente da un determinato operatore economico in quanto: 
</t>
    </r>
    <r>
      <rPr>
        <i/>
        <sz val="9"/>
        <rFont val="Calibri"/>
        <family val="2"/>
      </rPr>
      <t>▪</t>
    </r>
    <r>
      <rPr>
        <i/>
        <sz val="9"/>
        <rFont val="Arial"/>
        <family val="2"/>
      </rPr>
      <t xml:space="preserve">  lo scopo dell'appalto consiste nella creazione o acquisizione di un'opera d'arte o rappresentazione artistica unica;
</t>
    </r>
    <r>
      <rPr>
        <i/>
        <sz val="9"/>
        <rFont val="Calibri"/>
        <family val="2"/>
      </rPr>
      <t xml:space="preserve">▪  </t>
    </r>
    <r>
      <rPr>
        <i/>
        <sz val="9"/>
        <rFont val="Arial"/>
        <family val="2"/>
      </rPr>
      <t xml:space="preserve">la concorrenza è assente per motivi tecnici;
</t>
    </r>
    <r>
      <rPr>
        <i/>
        <sz val="9"/>
        <rFont val="Calibri"/>
        <family val="2"/>
      </rPr>
      <t>▪</t>
    </r>
    <r>
      <rPr>
        <i/>
        <sz val="9"/>
        <rFont val="Arial"/>
        <family val="2"/>
      </rPr>
      <t xml:space="preserve"> la tutela di diritti esclusivi, inclusi i diritti di proprietà intellettuale.</t>
    </r>
  </si>
  <si>
    <t xml:space="preserve">nella misura strettamente necessaria, ove per ragioni di estrema urgenza derivanti da eventi imprevedibili non imputabili all'Amministrazione aggiudicatrice, i termini per il ricorso ad altre procedure non possono essere rispettati </t>
  </si>
  <si>
    <t>Nel caso di appalti di forniture, il ricorso alla procedura negoziata senza previa pubblicazione di un bando di gara è motivato dalla sussitenza di una delle seguenti condizioni:</t>
  </si>
  <si>
    <t>D.Lgs. 50/2016, art. 63, comma 3</t>
  </si>
  <si>
    <t>i prodotti oggetto dell'appalto sono fabbricati esclusivamente a scopo di ricerca, di sperimentazione, di studio o di sviluppo, salvo che si tratti di produzione in quantità volta ad accertare la reddittività commerciale del prodotto o ad ammortizzare i costi di ricerca e di sviluppo</t>
  </si>
  <si>
    <t>nel caso di consegne complementari effettuate dal fornitore originario e destinate al rinnovo parziale di forniture o di impianti o all'ampliamento di forniture o impianti esistenti, qualora il cambiamento di fornitore obblighi l'Amministrazione aggiudicatrice ad acquistare forniture con caratteristiche tecniche differenti, il cui impiego o la cui manutenzione comporterebbero incompatibilità o difficoltà tecniche sproporzionate; la durata di tali contratti e dei contratti rinnovabili non può comunque di regola superare i tre anni</t>
  </si>
  <si>
    <t>per forniture quotate e acquistate sul mercato delle materie prime</t>
  </si>
  <si>
    <t>per l'acquisto di forniture o servizi a condizioni particolarmente vantaggiose, da un fornitore che cessa definitivamente l'attività commerciale oppure dagli organi delle procedure concorsuali</t>
  </si>
  <si>
    <t>Nel caso di appalti di servizi, qualora l'appalto faccia seguito ad un concorso di progettazione e debba, in base alle norme applicabili, essere aggiudicato al vincitore o ad uno dei vincitori del concorso, tutti i vincitori sono stati invitati a partecipare ai negoziati?</t>
  </si>
  <si>
    <t>D.Lgs. 50/2016, art. 63, comma 4</t>
  </si>
  <si>
    <t>Nel caso di nuovi lavori o servizi, consistenti nella ripetizione di lavori o servizi analoghi, già affidati all'operatore economico aggiudicatario dell'appalto, tali lavori o servizi sono conformi al progetto a base di gara?</t>
  </si>
  <si>
    <t>D.Lgs. 50/2016, art. 63, comma 5</t>
  </si>
  <si>
    <t>Il progetto a base di gara indica l'entità di eventuali lavori o servizi complementari e le condizioni alle quali essi verranno aggiudicati?</t>
  </si>
  <si>
    <t>Il ricorso alla procedura negoziata senza previa pubblicazione di un bando di gara  è limitato al triennio successivo alla stipulazione del contratto dell'appalto iniziale?</t>
  </si>
  <si>
    <t>L'Amministrazione aggiudicatrice ha selezionato almeno 5 operatori economici, se sussistono in tale numero soggetti idonei, individuati sulla base di informazioni riguardanti le caratteristiche di qualificazione economica e finanziaria, nonché tecniche e professionali desunte dal mercato nel rispetto dei principi di trasparenza, concorrenza e rotazione?</t>
  </si>
  <si>
    <t>D.Lgs. 50/2016, art. 63, comma 6</t>
  </si>
  <si>
    <t>L'Amministrazione aggiudicatrice ha scelto l'operatore economico cha ha offerto le condizioni più vantaggiose, previa verifica del possesso dei requisiti di partecipazione previsti per l'affidamento di contratti di uguale importo mediante procedura aperta, ristretta o mediante procedura competitiva con negoziazione?</t>
  </si>
  <si>
    <r>
      <rPr>
        <b/>
        <sz val="9"/>
        <rFont val="Arial"/>
        <family val="2"/>
      </rPr>
      <t>NOTA:</t>
    </r>
    <r>
      <rPr>
        <sz val="9"/>
        <rFont val="Arial"/>
        <family val="2"/>
      </rPr>
      <t xml:space="preserve">
L'ANAC ha pubblicato, al gennaio 2017, la Proposta di Linee guida per il ricorso a procedure negoziate senza previa pubblicazione di un bando nel caso di forniture e servizi ritenuti infungibili.</t>
    </r>
  </si>
  <si>
    <t>Specificità delle Procedure di affidamento per contratti di valore inferiore alle soglie UE</t>
  </si>
  <si>
    <t>L'affidamento e l'esecuzione di appalti di lavori, servizi e forniture di importo inferiore alle soglie di cui all'art. 35 del D.Lgs. 50/2016, è avvenuto nel rispetto dei principi di cui all'art. 30 del D.Lgs. 50/2016?</t>
  </si>
  <si>
    <t xml:space="preserve">D.Lgs. 50/2016, art. 36 
D.Lgs. 50/2016, art. 30, comma 1  </t>
  </si>
  <si>
    <t>L'affidamento e l'esecuzione di appalti di lavori, servizi e forniture di importo inferiore alle soglie di cui all'art. 35 del D.Lgs. 50/2016, è avvenuto nel rispetto del principio di rotazione?</t>
  </si>
  <si>
    <t xml:space="preserve">D.Lgs. 50/2016, art. 36, comma 1 </t>
  </si>
  <si>
    <t>La Stazione appaltante ha proceduto all'affidamento di importo inferiore alle soglie di rilevanza comunitaria esclusivamente secondo una della seguenti modalità:</t>
  </si>
  <si>
    <t xml:space="preserve">D.Lgs. 50/2016, art. 36, comma 2 </t>
  </si>
  <si>
    <t xml:space="preserve">per affidamenti di importi inferiore ai 40.000 euro, mediante affidamento diretto </t>
  </si>
  <si>
    <t xml:space="preserve">D.Lgs. 50/2016, art. 36, comma 2, lett a)  </t>
  </si>
  <si>
    <t xml:space="preserve">per affidamenti di importi pari o superiore ai 40.000 euro e inferiori alle soglie di cui all'art. 35 per servizi e forniture, mediante procedura negoziata previa consultazione, ove esistenti, di cinque operatori economici </t>
  </si>
  <si>
    <t xml:space="preserve">D.Lgs. 50/2016, art. 36, comma 2, lett. b)  </t>
  </si>
  <si>
    <t>In caso di affidamento diretto 
(importo inferiore ai 40.000 Euro)</t>
  </si>
  <si>
    <t>In caso di affidamento diretto, la Stazione appaltante ha adeguatamente motivato il ricorso a tale procedura?</t>
  </si>
  <si>
    <t xml:space="preserve">D.Lgs. 50/2016, art. 36 </t>
  </si>
  <si>
    <t>Nel caso di affidamenti diretti è stata rispettata la soglia dei 40.000 Euro?</t>
  </si>
  <si>
    <t>Ai fini dell'aggiudicazione, le stazioni appaltanti che hanno fatto ricorso ad affidamenti diretti hanno verificato il possesso dei requisiti di carattere generale, economici e finanziari e tecnico professionali richiesti nella lettera di invito o nel bando di gara mediante consultazione della Banca dati nazionale degli operatori economici di cui all'art. 81 del D.Lgs. 50/2016?</t>
  </si>
  <si>
    <t xml:space="preserve">D.Lgs. 50/2016, art. 36, comma 5
D. Lgs. 50/2016, art. 81, comma 1 </t>
  </si>
  <si>
    <t>Procedura negoziata previa consultazione, ove esistenti, di cinque operatori economici 
(per affidamenti di importi pari o superiore  ai 40.000 Euro e inferiori alle soglie di cui all'art. 35)</t>
  </si>
  <si>
    <t xml:space="preserve">D.Lgs. 50/2016, art. 36, comma 2 lett. b) </t>
  </si>
  <si>
    <t>Nel caso di ricorso alla procedura negoziata previa consultazione, i cinque operatori economici sono stati individuati sulla base di indagini di mercato o tramite elenchi di operatori economici nel rispetto del criterio di rotazione degli inviti?</t>
  </si>
  <si>
    <t>Ai fini dell'aggiudicazione, le Stazioni appaltanti hanno verificato il possesso dei requisiti di carattere generale, economici e finanziari e tecnico professionali richiesti nella lettera di invito o nel bando di gara mediante consultazione della Banca dati nazionale degli operatori economici di cui all'art. 81 del D.Lgs. 50/2016?</t>
  </si>
  <si>
    <t xml:space="preserve">D.Lgs. 50/2016, art. 36, comma 5 e art. 81, comma 1 </t>
  </si>
  <si>
    <t>Per lo svolgimento di procedure negoziate, la Stazione appaltante ha fatto ricorso al mercato elettronico mediante un sistema che attui procedure di scelta del contraente interamente gestite per via elettronica?</t>
  </si>
  <si>
    <t>D.Lgs. 50/2016, art. 36, comma 6</t>
  </si>
  <si>
    <r>
      <rPr>
        <b/>
        <sz val="9"/>
        <rFont val="Arial"/>
        <family val="2"/>
      </rPr>
      <t>NOTA:</t>
    </r>
    <r>
      <rPr>
        <sz val="9"/>
        <rFont val="Arial"/>
        <family val="2"/>
      </rPr>
      <t xml:space="preserve">
L'ANAC ha pubblicato la Linea Guida n. 4, recante Procedure per l'affidamento dei contratti pubblici di importo inferiore alle soglie di rilevanza comunitaria, indagini di mercato e formazione e gestione degli elenchi di operatori economici.</t>
    </r>
  </si>
  <si>
    <t>Sezione G- Tecniche e strumenti per gli appalti elettronici e aggregati</t>
  </si>
  <si>
    <t>In caso di appalto sia basato su un accordo quadro</t>
  </si>
  <si>
    <t>La durata dell'accordo quadro rispetta i termini di quattro anni per gli appalti di nei settori ordinari e di otto anni per gli appalti nei settori speciali?</t>
  </si>
  <si>
    <t>D.Lgs. 50/2016, art. 54, comma 1</t>
  </si>
  <si>
    <t>Nel caso in cui l'appalto sia basato su un accordo quadro concluso con un solo operatore, l'aggiudicazione è avvenuta entro i limiti delle condizioni fissate dall'accordo quadro stesso?</t>
  </si>
  <si>
    <t>D.Lgs. 50/2016, art. 54, comma 3</t>
  </si>
  <si>
    <t>Nel caso in cui l'appalto sia basato su un accordo quadro concluso con più operatori economici, l'aggiudicazione è avvenuta secondo una delle seguenti modalità:</t>
  </si>
  <si>
    <t>D.Lgs. 50/2016, art. 54, comma 4</t>
  </si>
  <si>
    <r>
      <t xml:space="preserve">senza la riapertura del confronto competititvo, secondo i termini e le condizioni dell'accordo quadro. 
</t>
    </r>
    <r>
      <rPr>
        <sz val="9"/>
        <rFont val="Arial"/>
        <family val="2"/>
      </rPr>
      <t>In tal caso verificare se i documenti di gara contengono tutti i termini che disciplinano la prestazione di lavori, servizi e forniture  e le condizioni oggettive per determinare quale degli operatori economici, parte dell'accordo, effettuerà la prestazione</t>
    </r>
  </si>
  <si>
    <t>con la riapertura del confronto competitivo per solo specifici lavori, servizi e forniture previsti nei documenti di gara</t>
  </si>
  <si>
    <t>con la riapertura del confronto competitivo tra gli operatori economici parti dell'accordo quadro, se l'accordo non contiene tutti i termini che disciplinano la prestazione di lavori, servizi e forniture</t>
  </si>
  <si>
    <t>I confronti competitivi di basano sulle stesse condizioni applicate all'aggiudicazione dell'accordo quadro, e/o su altre condizioni indicate nei documenti di gara per l'accordo quadro?</t>
  </si>
  <si>
    <t>D.Lgs. 50/2016, art. 54, comma 5</t>
  </si>
  <si>
    <t>Per ogni appalto da aggiudicare, l'Amministrazione ha consultato per iscritto gli operatori economici in grado di eseguire l'oggetto dell'appalto?</t>
  </si>
  <si>
    <t>L'Amministrazione aggiudicatrice ha fissato un termine sufficiente per presentare le offerte relative a ciascun aspetto specifico, tenendo conto della complessità dell'oggetto dell'appalto e del tempo necessario per la presentazione delle offerte?</t>
  </si>
  <si>
    <t>Le offerte sono presentate per iscrittoe il loro contenuto non è stato reso pubblico sino alla scadenza del termine previsto per la loro presentazione?</t>
  </si>
  <si>
    <t>L'Amministrazione aggiudicatrice ha aggiudicato l'appalto all'offerente che ha presentato l'offerta sulla base dei criteri di aggiudicazione fissati nei documenti di gara per l'accordo quadro?</t>
  </si>
  <si>
    <t xml:space="preserve">Ricorso a un sistema dinamico di acquisizione </t>
  </si>
  <si>
    <t>La Stazione appaltante si è valsa di un sistema dinamico di acquisizione peri acquisti di uso corrente?</t>
  </si>
  <si>
    <t>D.Lgs. 50/2016, art. 55, comma 1</t>
  </si>
  <si>
    <t>Per l'aggiudicazione nell'ambito di un sistema dinamico di acquisizione, le Stazioni appaltanti hanno seguito le norme previste per la procedura ristretta di cui all'art. 61 del D.Lgs. 50/2016?</t>
  </si>
  <si>
    <t>D.Lgs. 50/2016, art. 55, comma 2</t>
  </si>
  <si>
    <t>Nei settori ordinari, per la ricezione delle domande di partecipazione, è stato rispettato il termine minimo di 30 giorni dalla data di trasmissione del bando di gara o, nel caso di un avviso di preinformazione, dalla data di invio dell'invito a confermare interesse?</t>
  </si>
  <si>
    <t>D.Lgs. 50/2016, art. 55, comma 3</t>
  </si>
  <si>
    <t>Nei settori ordinari, per la ricezione delle offerte è stato rispettato il termine minimo di 10 giorni dalla data di trasmissione dell'invito a presentare offerte?</t>
  </si>
  <si>
    <t>Nei settori speciali, per la ricezione delle domande di partecipazione, è stato fissato il termine minimo di non meno di 30 giorni dalla data di trasmissione del bando di gara o, nel caso di di un avviso periodico indicativo, dalla data di invio dell'invito a confermare interesse?</t>
  </si>
  <si>
    <t>D.Lgs. 50/2016, art. 55, comma 4</t>
  </si>
  <si>
    <t>Nei settori speciali, per la ricezione delle offerte è stato rispettato il termine minimo di almeno 10 giorni dalla data di trasmissione dell'invito a presentare offerte?</t>
  </si>
  <si>
    <t>Aste elettroniche</t>
  </si>
  <si>
    <t>D.Lgs. 50/2016, art. 56</t>
  </si>
  <si>
    <t>Il ricorso all'asta elettronica è previsto nell'ambito di una delle seguenti procedure: procedure aperte, ristrette o competitive con negoziazione o procedure negoziate precedute da un'indizione di gara, in occasione della riapertura del confronto competitivo fra le parti di un accordo quadro o dell'indizione di gare per appalti da aggiudicare nell'ambito del sistema dinamico di acquisizione?</t>
  </si>
  <si>
    <t xml:space="preserve">D.Lgs. 50/2016, art. 56, comma 2 </t>
  </si>
  <si>
    <t>Le specifiche tecniche sono state fissate in maniera precisa nei documenti di gara, così che le stazioni appaltanti possano stabilire che l'aggiudicazione di un appalto sia preceduta da un'asta elettronica?</t>
  </si>
  <si>
    <t>L'asta elettronica è aggiudicata sulla base di uno dei seguenti elementi contenuti nell'offerta: esclusivamente sul prezzo, quando l'appalto è aggiudicato sulla sola base del prezzo; sul prezzo o sui nuovi valori degli elementi dell'offerta indicati nei documenti di gara, quando l'appalto è aggiudicato sulla base del miglior rapporto qualità/prezzo o costo/efficacia?</t>
  </si>
  <si>
    <t>D.Lgs. 50/2016, art. 56, comma 3</t>
  </si>
  <si>
    <t>Il ricorso ad un'asta elettronica è previsto nel bando di gara o nell'invito a confermare l'interesse?</t>
  </si>
  <si>
    <t>D.Lgs. 50/2016, art. 56, comma 4</t>
  </si>
  <si>
    <t>L'invito a partecipare all'asta indica il calendario di ogni fase dell'asta?</t>
  </si>
  <si>
    <t>D.Lgs. 50/2016, art. 56, comma 15</t>
  </si>
  <si>
    <t>Prima di procedere all'asta elettronica, la Stazione appaltante ha effettuato la valutazione completa delle offerte nel rispetto dei criteri stabiliti dai documenti di gara?</t>
  </si>
  <si>
    <t>D.Lgs. 50/2016, art. 56, comma 5</t>
  </si>
  <si>
    <t>Tutti gli offerenti che hanno presentato offerte ammissibili sono stati invitati simultaneamente per via elettronica, utilizzando a decorrere dalla data e ora previste, le istruzioni contenute nell'invito?</t>
  </si>
  <si>
    <t>D.Lgs. 50/2016, art. 56, comma 11</t>
  </si>
  <si>
    <t>L'asta elettronica è iniziata non prima dei due giorni lavorativi successivi alla data di invio degli inviti?</t>
  </si>
  <si>
    <t>L'invito è corredato dal risultato della valutazione completa dell'offerta e contiene la formula matematica che determina, durante l'asta elettronica, le riclassificazioni automatiche in funzioni dei nuovi prezzi e/o dei nuovi valori presentati?</t>
  </si>
  <si>
    <t>D.Lgs. 50/2016, art. 56, comma 12</t>
  </si>
  <si>
    <t>In caso in cui l'offerta economicamente più vantaggiosa sia individuata sulla base del solo prezzo, è prevista una formula che integri la ponderazione di tutti i criteri stabiliti per Determinare l'offerta economicamente più vantaggiosa, quale indicata nel bando di gara o in altri documenti di gara?</t>
  </si>
  <si>
    <t>Nel corso di ogni fase dell'asta elettronica sono garantite in tempo reale la comunicazione agli offerenti di tutte informazioni che consentono loro rispettiva classificazione?</t>
  </si>
  <si>
    <t>D.Lgs. 50/2016, art. 56, comma 13</t>
  </si>
  <si>
    <t>Durante lo svolgimento dell'asta elettronica è stato rispettato il divieto di rendere nota l'identità degli offerenti?</t>
  </si>
  <si>
    <t>L'asta elettronica è stata dichiarata chiusa secondo una o più delle seguenti modalità: alla data e ora preventivamente indicate; quando l'Amministrazione non riceve più nuovi prezzo o nuovi valori che rispondano alle esigenze degli scarti minimi, a condizione che abbia preventivamente indicato il termine che rispetterà a partire dalla ricezione dell'ultima presentazione prima di dichiarare conclusa l'asta elettronica?</t>
  </si>
  <si>
    <t>D.Lgs. 50/2016, art. 56, comma 14</t>
  </si>
  <si>
    <t>Dopo aver dichiarato chiusa l'asta elettronica, la Stazione appaltante ha aggiudicato l'appalto in funzione dei risultati dell'asta elettronica?</t>
  </si>
  <si>
    <t>D.Lgs. 50/2016, art. 56, comma 16</t>
  </si>
  <si>
    <t>Sezione H - Valutazione delle offerte</t>
  </si>
  <si>
    <t>Commissione giudicatrice</t>
  </si>
  <si>
    <t>Nel caso di aggiudicazione di appalti e concessioni con il criterio dell'offerta economicamente più vantaggiosa individuata sulla base del miglior rapporto qualità/prezzo, la valutazione delle offerte dal punto di vista tecnico ed economico è affidata ad una commissione giudicatrice, composta da esperti nello specifico settore cui afferisce l'oggetto del contratto?</t>
  </si>
  <si>
    <t xml:space="preserve">D.Lgs. 50/2016, art. 77 comma 1 </t>
  </si>
  <si>
    <t>La Commissione è costituita da un numero dispari di commissari, di regola pari a 3 e comunque non superiore a cinque, individuati dalla Stazione appaltante?</t>
  </si>
  <si>
    <t>D.Lgs. 50/2016, art. 77 comma 2 
Linea guida ANAC n. 5 "Criteri di scelta dei commissari di gara e di iscrizione degli esperti nell'Albo nazionale obbligatorio dei componenti delle Commissioni giudicatrici"?</t>
  </si>
  <si>
    <t>La composizione della Commissione con un numero di commissari pari a 5 è motivata da ragiorni di particolare complessità nell'affidamento del contratto?</t>
  </si>
  <si>
    <t>Linea guida ANAC n. 5 "Criteri di scelta dei commissari di gara e di iscrizione degli esperti nell'Albo nazionale obbligatorio dei componenti delle Commissioni giudicatrici"?</t>
  </si>
  <si>
    <r>
      <t xml:space="preserve">I commissari sono scelti tra esperti iscritti all'Albo presso l'ANAC, e nel caso di procedure di aggiudicazione svolte da CONSIP S.p.A., da Invitalia e dai soggetti aggregatori, tra gli esperti iscritti nell'apposita sezione speciale dell'Albo non appartenenti alla stessa Stazione appaltante  e, se solo non disponibili in numero sufficiente, anche tra gli esperti della sezione speciale che prestano servizio presso la Stazione appaltante ovvero, ricorrendo anche ad altri esperti iscritti all'Albo al di fuori della sezione speciale?
</t>
    </r>
    <r>
      <rPr>
        <sz val="9"/>
        <rFont val="Arial"/>
        <family val="2"/>
      </rPr>
      <t>Fino alla adozione della disciplina in materia di iscrizione all'Albo suindicato, la Commissione continua ad essere nominata dall'organo della stazione appaltante competente ad effettuare la scelta del soggetto affidatario del contratto, secondo regole di competenza e trasparenza preventivamente individuate da ciascuna stazione appaltante.</t>
    </r>
  </si>
  <si>
    <t xml:space="preserve">D.Lgs. 50/2016, art. 77 comma 3 </t>
  </si>
  <si>
    <t>La richiesta della lista dei candidati è stata invita dalla Stazione appaltante all'ANAC almeno 15 giorni prima della seduta di apertura delle offerte tecniche?</t>
  </si>
  <si>
    <t>I commissari sono individuati dalle stazioni appaltanti mediante pubblico sorteggio da una lista di candidati costituita da un numero di nominativi almeno doppio rispetto a quello dei componenti da nominare e comunque nel rispetto del principio di rotazione?</t>
  </si>
  <si>
    <t>In caso di affidamento di contratti di importo inferiore alle soglie di cui all'art. 35 o per quelli che non presentano particolari complessità (es. procedure svolte attraverso piattaforme telematiche di negoziazione), i commissari sono nominati tra i componenti interni alla Stazione appaltante, nel rispetto del principio di rotazione?</t>
  </si>
  <si>
    <t>E' accertato che i commissari non abbiano svolto, né svolgano alcun'altra funzione o incarico tecnico o amministrativo relativamente al contratto del cui affidamento si tratta?</t>
  </si>
  <si>
    <t>D.Lgs. 50/2016, art. 77 comma 4</t>
  </si>
  <si>
    <t>La nomina dei commissari e la costituzione della Commissione sono avvenuti dopo la scadenza del termine fissato per la presentazione delle offerte?</t>
  </si>
  <si>
    <t>D.Lgs. 50/2016, art. 77 comma 7</t>
  </si>
  <si>
    <t>Il Presidente della Commissione giudicatrice è individuato dalla Stazione appaltante tra i commissari sorteggiati?</t>
  </si>
  <si>
    <t>D.Lgs. 50/2016, art. 77 comma 8</t>
  </si>
  <si>
    <t>Nei documenti di gara sono indicate le informazioni inerenti la composizione della Commissione giudicatrice, la modalità di scelta degli eventuali componenti interni e di nomina del Presidente, nonché le funzioni e i compiti della Commissione (es. numero dei membri, caratteristiche professionali etc.)?</t>
  </si>
  <si>
    <t xml:space="preserve">Al momento dell'accettazione della nomina di commissario, il soggetto incaricato ha dichiarato l'inesistenza di cause di incompatibilità, ai sensi dell'art. 47 del DPR n. 445/2000? </t>
  </si>
  <si>
    <t>D.Lgs. 50/2016, art. 77 comma 9 
Guida "Appalti pubblici - Orientamenti per i funzionari" della Commissione Europea.</t>
  </si>
  <si>
    <t>Sul profilo del committente nella sezione "Amministrazione Trasparente" è stata pubblicata la composizione della Commissione aggiudicatrice e i curricula dei suoi componenti?</t>
  </si>
  <si>
    <t xml:space="preserve">D.Lgs. 50/2016, art. 29, comma 1 </t>
  </si>
  <si>
    <t>Le spese inerenti la Commissione sono state incluse nel Quadro economico dell'intervento?</t>
  </si>
  <si>
    <t xml:space="preserve">D.Lgs. 50/2016, art. 77 comma 10 </t>
  </si>
  <si>
    <t>Nel caso di rinnovo della procedura di gara per annullamento dell'aggiudicazione/esclusione di concorrenti e per cause non derivanti dai vizi della composizione della Commissione, è stato verificato che sia stata riconvocata la medesima Commissione?</t>
  </si>
  <si>
    <t>D.Lgs. 50/2016, art. 77 comma 11</t>
  </si>
  <si>
    <t>Valutazione delle offerte</t>
  </si>
  <si>
    <t>La Stazione appaltante ha utilizzato idonee modalità per la registrazione delle offerte o domande pervenute e per la conservazione delle domande/offerte?</t>
  </si>
  <si>
    <t>L'esame del contenuto delle offerte e delle domande di partecipazione è avvenuto dopo la scadenza del termine stabilito per la loro presentazione?</t>
  </si>
  <si>
    <t>L'apertura delle domande/offerte è avvenuta secondo le modalità previste dal bando/lettera di invito/capitolato?</t>
  </si>
  <si>
    <t>Le tempistiche di presentazione delle offerte sono state rispettate (verificare i protocolli di acquisizione delle buste contenenti le offerte)?</t>
  </si>
  <si>
    <t>E' stato verificato se non sussistano cause di esclusione degli operatori economici ai sensi dell'art. 80 del D. lgs. 50/2016?</t>
  </si>
  <si>
    <t>D. Lgs. 50/2016, art. 80</t>
  </si>
  <si>
    <t>La Stazione appaltante ha accertato che la partecipazione dell'operatore economico non determini una situazione di conflitto di interessi di cui all'art. 42 del D. Lgs. 50/2016?</t>
  </si>
  <si>
    <t>D. Lgs. 50/2016,  art. 42 e art. 80, comma 5
Si segnala che, per appalti di valore superiore alle soglie UE, la Decisione CE(2013)9527 prevede una rettifica del 100%, in caso un'Autorità giudiziaria o  amministrativa competente abbia accertato tale conflitto di interessi</t>
  </si>
  <si>
    <t>E' stato rispettato il divieto dei concorrenti di partecipare alla gara in più di un raggrupamento temporaneo o consorzio ordinario di concorrenti, ovvero di partecipare alla gara anche in forma individuale qualora essi abbiano partecipato anche in raggruppamento o consorzio ordinario di concorrenti?</t>
  </si>
  <si>
    <t>D.Lgs. 50/2016, art. 48, comma 7</t>
  </si>
  <si>
    <t>In caso di raggruppamento temporaneo, gli operatori economici hanno conferito con un unico atto mandato collettivo speciale con rappresentanza ad uno di essi detto mandatario?</t>
  </si>
  <si>
    <t>D.Lgs. 50/2016, art. 48, comma 12</t>
  </si>
  <si>
    <r>
      <t>Al momento della presentazione delle domande di partecipazione o delle offerte, i concorrenti hanno presentato il Documento di Gara Unico Europeo - DGUE?</t>
    </r>
    <r>
      <rPr>
        <i/>
        <sz val="10"/>
        <rFont val="Arial"/>
        <family val="2"/>
      </rPr>
      <t xml:space="preserve"> (in formato elettronico dal 18 aprile 2018)</t>
    </r>
    <r>
      <rPr>
        <sz val="10"/>
        <rFont val="Arial"/>
        <family val="2"/>
      </rPr>
      <t>.</t>
    </r>
  </si>
  <si>
    <t>D.L.50/2016, art. 85 comma 1</t>
  </si>
  <si>
    <t>Le offerte sono corredate dalla garanzia provvisoria pari al 2% del prezzo base indicato nel bando o nell'invito?</t>
  </si>
  <si>
    <t>D.Lgs.50/2016, art. 93</t>
  </si>
  <si>
    <t>Qualora sia stata utilizzata la procedura del soccorso istruttorio, al fine di sanare delle carenze di elementi essenziali della domanda, l'offerente ha regolarmente versato la sanzione pecuniaria indicata nei documenti di gara?</t>
  </si>
  <si>
    <t>D.L.50/2016, art. 83, comma 9</t>
  </si>
  <si>
    <t>Sul profilo del committente nella sezione "Amministrazione Trasparente" sono stati pubblicati, nei due giorni successivi alla data di adozione, il provvedimento che determina le esclusioni dalla procedura di affidamento e le ammissioni all'esito delle valutazioni dei requisiti soggettivi, economici-finanziari e tecnico- professionali?</t>
  </si>
  <si>
    <t>D.lgs 50/2016, art. 29, comma 1</t>
  </si>
  <si>
    <t>Nel caso di presentazione di false dichiarazioni o falsa documentazione, la Stazione appaltante ha trasmesso l'informativa all'Autorità (ANAC)?</t>
  </si>
  <si>
    <t>D. Lgs. 50/2016, art. 80, comma 12</t>
  </si>
  <si>
    <t>Le domande/offerte ammesse sono state presentate secondo le modalità e i formulari previsti dal bando/lettera di invito/capitolato e sono inclusive degli allegati richiesti?</t>
  </si>
  <si>
    <t>La valutazione delle offerte è stata eseguita in conformità ai criteri e sub-criteri previsti negli documenti di gara (bando, capitolato, disciplinare, lettera di invito, ecc)?</t>
  </si>
  <si>
    <t xml:space="preserve">D.Lgs. 50/2016, art. 94
Si segnala che, per appalti di valore superiore alle soglie UE, la Decisione CE(2013)9527 prevede, in caso di modifica dei criteri di selezione dopo l'apertura delle offerte, con conseguenti errori nell'accettare o respingere gli offerenti, una rettifica del 25% (riducibile al 10% o al 5% in funzione della gravità dell'irregolarità).
Analoga rettifica è prevista in caso di valutazione degli offerenti/candidati in base a criteri di selezione o di  aggiudicazione illegali. </t>
  </si>
  <si>
    <t>Nel caso di forniture e servizi, nell'offerta sono specificate le parti del servizio o della fornitura che saranno eseguite dai singoli operatori economici riuniti o consorziati?</t>
  </si>
  <si>
    <t>D.Lgs. 50/2016, art. 48, comma 4</t>
  </si>
  <si>
    <t>Nell'offerta economica sono riportati i costi aziendali concernenti gli adempimenti in materia di salute e di sicurezza sul lavoro?</t>
  </si>
  <si>
    <t xml:space="preserve">D. Lgs. 50/2016, art. 95, comma 10 </t>
  </si>
  <si>
    <t>In caso di offerte anormalmente basse, la Stazione appaltante ha richiesto per iscritto al concorrente spiegazioni sul prezzo o sui costi proposti nell'offerta entro un termine non inferiore a quindici giorni?</t>
  </si>
  <si>
    <t>D.Lgs. 50/2016, art. 97, comma 1 e 7</t>
  </si>
  <si>
    <t>La decisione di ammettere o escludere tali offerte è stata adeguatamente motivata?</t>
  </si>
  <si>
    <t xml:space="preserve">D.Lgs. 50/2016, art. 97, comma 5 </t>
  </si>
  <si>
    <t>L'esclusione di eventuali offerte anomale è stata esercitata ai sensi dell'art. 97, comma 5 del D.lgs. 50/2016?</t>
  </si>
  <si>
    <t>D.Lgs. 50/2016, art. 97, comma 5 
 D.Lgs. 163/2006, art. 124
Si segnala che, per appalti di valore superiore alle soglie UE, la Decisione CE(2013)9527 prevede, una rettifica del 25% in caso l'Amministrazione aggiudicatrice, prima di respingere tali offerte, non abbia richiesto per iscritto le precisazioni ritenute pertinenti in merito  gli elementi costituitivi dell'offerta.</t>
  </si>
  <si>
    <t>L'esclusione automatica dalla gara delle offerte che presentano una percentuale di ribasso pari o superiore alla soglia di anomalia è stata esercitata in caso di criterio di aggiudicazione al prezzo più basso e comunque per importi inferiori alle soglie di cui all'art. 35, nonché ove così previsto nel bando?</t>
  </si>
  <si>
    <t>D.Lgs. 50/2016, art. 97, comma 2 e 8</t>
  </si>
  <si>
    <t>In presenza di un numero delle offerte ammesse inferiori a dieci, la Stazione appaltante si è astenuta dall'esercitare la facoltà di esclusione automatica?</t>
  </si>
  <si>
    <t xml:space="preserve">D.Lgs. 50/2016, art. 97, comma 8 </t>
  </si>
  <si>
    <t>Sono stati redatti verbali che descrivano dettagliatamente le operazioni svolte dalla Commissione giudicatrice e la valutazione di ogni singola offerta?</t>
  </si>
  <si>
    <t>Si segnala che, per appalti di valore superiore alle soglie UE, la Decisione CE(2013)9527 prevede una rettifica del 25% (riducibile al 10% o al 5% in funzione della gravità dell'irregolarità) in caso di mancanza di trasparenza e/o di parità di trattamento nel corso della valutazione, a esempio in caso di:
▪ pista di controllo, in particolare per  quanto riguarda il punteggio attribuito ad ogni singola offerta, poco chiara/  ingiustificata/ priva di trasparenza o inesistente;
▪ rapporto di valutazone non esistente o non contenente tutti gli elementi richiesti.</t>
  </si>
  <si>
    <t>E' stata esclusa ogni modifica delle offerte in sede di valutazione?</t>
  </si>
  <si>
    <t>Si segnala che, per appalti di valore superiore alle soglie UE, la Decisione CE(2013)9527 prevede una rettifica del 25% (riducibile al 10% o al 5% in funzione della gravità dell'irregolarità) in caso di autorizzazione da parte della Stazione appatante alla modifica di offerte in sede di valutazione.</t>
  </si>
  <si>
    <t>E' stata esclusa ogni trattativa in fase di valutazione?</t>
  </si>
  <si>
    <t>Si segnala che, per appalti di valore superiore alle soglie UE, la Decisione CE(2013)9527 prevede una rettifica del 25% (riducibile al 10% o al 5% in funzione della gravità dell'irregolarità) in caso l'Amministrazione aggiudicatrice negozi con gli offerenti durante la fase di valutazione.</t>
  </si>
  <si>
    <t>La Stazione appaltante ha verificato il corretto svolgimento delle procedure di selezione?</t>
  </si>
  <si>
    <t>D.Lgs. 50/2016, art. 31, comma 4
Si segnala che, per appalti di valore superiore alle soglie UE assegnati con Procedura negoziata previa pubblicazione di un bando di gara, la Decisione CE(2013)9527 prevede, in caso di modifica sostanziale delle condizioni indicate nel bando di gara o nel capitolato d'oneri, una rettifica del 25% (riducibile al 10% o al 5% in funzione della gravità dell'irregolarità).</t>
  </si>
  <si>
    <r>
      <rPr>
        <b/>
        <sz val="9"/>
        <rFont val="Arial"/>
        <family val="2"/>
      </rPr>
      <t>NOTA:</t>
    </r>
    <r>
      <rPr>
        <sz val="9"/>
        <rFont val="Arial"/>
        <family val="2"/>
      </rPr>
      <t xml:space="preserve">
L'ANAC ha pubblicato la Linea Guida n. 6, recante Indicazione dei mezzi di prova adeguati e delle carenze nell'esecuzione di un precedente contratto di appalto che possano considerarsi significative per la dimostrazione delle circostanze di esclusione di cui all'art. 80, comma 5, lett. c) del Codice.</t>
    </r>
  </si>
  <si>
    <t>Sezione I - Aggiudicazione</t>
  </si>
  <si>
    <t>L'aggiudicazione è avvenuta sulla base dei criteri di valutazione enunciati nel bando di gara o nell'invito a confermare interesse?</t>
  </si>
  <si>
    <t>D.Lgs. 50/2016, art. 94 comma 1</t>
  </si>
  <si>
    <t>L'aggiudicazione dell'appalto è stata effettuata nel rispetto dei principi di trasparenza, non discriminazione e parità di trattamento?</t>
  </si>
  <si>
    <t>D. Lgs. 50/2016, art. 95 comma 2</t>
  </si>
  <si>
    <t>La Stazione appaltante ha documentato lo svolgimento di tutte le procedure di aggiudicazione, garantendo la conservazione di una documentazione sufficiente a giustificare le decisioni adottate in tutte le fasi della procedura di appalto?</t>
  </si>
  <si>
    <t>D.Lgs.50/2016, art. 99 comma 4</t>
  </si>
  <si>
    <r>
      <t xml:space="preserve">La Stazione appaltante ha redatto una Relazione unica sulla procedura di aggiudicazione dell'appalto contenente  le seguenti informazioni previste dall'art. 99 del D.lgs 50/2016:
</t>
    </r>
    <r>
      <rPr>
        <i/>
        <sz val="10"/>
        <rFont val="Times New Roman"/>
        <family val="1"/>
      </rPr>
      <t>-</t>
    </r>
    <r>
      <rPr>
        <i/>
        <sz val="10"/>
        <rFont val="Arial"/>
        <family val="2"/>
      </rPr>
      <t xml:space="preserve"> nome e l'indirizzo dell'Amministrazione aggiudicatrice, l'oggetto e il valore del contratto;
- nomi dei candidati o degli offerenti presi in considerazione e i motivi della scelta;
- nomi dei candidati o degli offerenti esclusi e i motivi dell'esclusione;
- motivi dell'esclusione delle offerte giudicate anormalmente basse
il nome dell'aggiudicatario e le ragioni della scelta della sua offerta nonchè, se è nota, la parte dell'appalto che l'aggiudicatario intende subappaltare e i nomi degli eventuali subappaltatori.</t>
    </r>
  </si>
  <si>
    <t>D.Lgs.50/2016, art. 99 comma 1 
Si segnala che, per appalti di valore superiore alle soglie UE, la Decisione CE(2013)9527 prevede una rettifica del 25% (riducibile al 10% o al 5% in funzione della gravità dell'irregolarità) in caso di mancanza di trasparenza e/o di parità di trattamento nel corso della valutazione, a esempio in caso di:
▪ pista di controllo, in particolare per  quanto riguarda il punteggio attribuito ad ogni singola offerta, poco chiara/  ingiustificata/ priva di trasparenza o inesistente;
▪ rapporto di valutazone non esistente o non contenente tutti gli elementi richiesti.</t>
  </si>
  <si>
    <t>La Relazione e i suoi principali elementi sono comunicati alla Cabina di regia, istituita presso la Presidenza del Consiglio dei Ministri e di cui all'art. 212 del D.Lgs. 50/2016, per la successiva comunicazione alla Commissione Europea o, quando ne facciano richiesta alle Autorità, agli Organismi o alle strutture competenti?</t>
  </si>
  <si>
    <t xml:space="preserve">D.Lgs.50/2016, art. 99 comma 5 </t>
  </si>
  <si>
    <t>Qualora nessuna offerta sia risultata conveniente o idonea alla realizzazione del contratto e la Stazione appaltante non abbia proceduto all'aggiudicazione, tale facoltà è stata espressamente indicata nel bando di gara o lettera di invito?</t>
  </si>
  <si>
    <t xml:space="preserve">D.Lgs. 50/2016, art. 95, comma 12 </t>
  </si>
  <si>
    <t>La proposta di aggiudicazione è stata approvata dall'organo competente?</t>
  </si>
  <si>
    <t>D.Lgs. 50/2016, artt. 32 e 33</t>
  </si>
  <si>
    <t>Prima dell'aggiudicazione dell'appalto, la Stazione appaltante ha richiesto all'offerente aggiudicatario, nonché all'impresa che segue in graduatoria, documenti complementari aggiornati, conformemente all'art. 86 e se del caso all'art. 87 del D.L.50/2016?</t>
  </si>
  <si>
    <t xml:space="preserve">D.L.50/2016, art. 85, comma 5 </t>
  </si>
  <si>
    <t>La Stazione appaltante ha adottato l'aggiudicazione definitiva, dopo la verifica dei requisiti di cui al punto precedente?</t>
  </si>
  <si>
    <t>D.Lgs. 50/2016, art. 32</t>
  </si>
  <si>
    <t xml:space="preserve">La Stazione appaltante ha comunicato, entro un termine non superiore a cinque giorni, l'aggiudicazione ai seguenti soggetti: </t>
  </si>
  <si>
    <t>D.Lgs.50/2016, art. 76, comma 5</t>
  </si>
  <si>
    <t xml:space="preserve">a </t>
  </si>
  <si>
    <t>all'aggiudicatario</t>
  </si>
  <si>
    <t>al concorrente che segue nella graduatoria</t>
  </si>
  <si>
    <t>agli offerenti che hanno presentato un'offerta ammessa in gara</t>
  </si>
  <si>
    <t>a coloro la cui candidatura o offerta siano state escluse se hanno presentato impugnazione avverso l'esclusione o sono in termini per presentare impugnazione</t>
  </si>
  <si>
    <t>a coloro che hanno impugnato il bando o la lettera di invito, se tali impugnazioni non siano state respinte con pronuncia giurisdizionale definitiva</t>
  </si>
  <si>
    <t>Contestualmente alla comunicazione dell'aggiudicazione ai non aggiudicatari, la Stazione appaltante ha provveduto nei loro confronti, allo svincolo della garanzia (cauzione/fideiussione) entro un termine non superiore a trenta giorni dall'aggiudicazione?</t>
  </si>
  <si>
    <t>D.Lgs.50/2016, art. 93, comma 9</t>
  </si>
  <si>
    <t>E' stata data motivata comunicazione all'operatore economico dell'esclusione dalla procedura di appalto?</t>
  </si>
  <si>
    <t xml:space="preserve">D.Lgs. 50/2016, art. 80, comma 8 </t>
  </si>
  <si>
    <t>I risultati dell'aggiudicazione sono stati pubblicati secondo le modalità di cui all'art. 72 del D.Lgs. 50/2016 entro trenta giorni dall'aggiudicazione dell'appalto o dalla conclusione dell'accordo quadro?</t>
  </si>
  <si>
    <t xml:space="preserve">D.Lgs. 50/2016, art. 98, comma 1 </t>
  </si>
  <si>
    <t>In caso di appalto basato su un sistema dinamico di acquisizione, la Stazione appaltante ha inviato all'Ufficio delle pubblicazioni dell'Unione Europea un avviso di aggiudicazione entro trenta giorni dall'aggiudicazione o, in caso di avvisi raggruppati, entro trenta giorni dalla fine del timestre?</t>
  </si>
  <si>
    <t xml:space="preserve">D.Lgs. 50/2016, art. 98, comma 4 </t>
  </si>
  <si>
    <t>La Stazione appaltante ha comunicato, entro un termine non superiore a cinque giorni, la decisione di non aggiudicare un appalto ovvero di non concludere un accordo quadro a tutti i candidati?</t>
  </si>
  <si>
    <t xml:space="preserve">D.Lgs.50/2016, art. 76, comma 5 </t>
  </si>
  <si>
    <t>Eventuali ricorsi sono stati correttamente gestiti dalla Stazione appaltante?</t>
  </si>
  <si>
    <r>
      <t xml:space="preserve">Sono stati emanati Sentenze, Ordini o Decreti da parte del Giudice Amministrativo o Civile che incidano sulla regolarità della procedura di appalto e/o sull'esecuzione del contratto e relativa ammissibilità della spesa?
</t>
    </r>
    <r>
      <rPr>
        <sz val="9"/>
        <rFont val="Arial"/>
        <family val="2"/>
      </rPr>
      <t>Acquisire informazioni sullo stato di eventuali procedure giudiziarie</t>
    </r>
  </si>
  <si>
    <t>Sezione L - Stipula del contratto</t>
  </si>
  <si>
    <r>
      <rPr>
        <sz val="10"/>
        <rFont val="Calibri"/>
        <family val="2"/>
      </rPr>
      <t>É</t>
    </r>
    <r>
      <rPr>
        <sz val="10"/>
        <rFont val="Arial"/>
        <family val="2"/>
      </rPr>
      <t xml:space="preserve"> stata effettuato un atto di impegno di spesa per la copertura dell'importo contrattuale?</t>
    </r>
  </si>
  <si>
    <t>226BIS</t>
  </si>
  <si>
    <t>E' stato verificato  il dettaglio del calcolo dell’ammontare della polizza definitiva?</t>
  </si>
  <si>
    <t>Il contratto e' stato stipulato secondo una delle seguenti modalità previste ex art. 32, comma 14 del D.lgs. 50/2016?</t>
  </si>
  <si>
    <t>D.Lgs. 50/2016, art. 32, comma 14</t>
  </si>
  <si>
    <t>atto pubblico notarile informatico</t>
  </si>
  <si>
    <t>in modalita' elettronica secondo le norme vigenti per ciascuna Stazione appaltante</t>
  </si>
  <si>
    <t>in forma pubblica amministrativa a cura dell'Ufficiale rogante della Stazione appaltante</t>
  </si>
  <si>
    <t>scrittura privata</t>
  </si>
  <si>
    <t>mediante scambio di lettere, tramite anche posta elettronica certificata o strumenti analoghi negli altri Stati membri, in caso di procedura negoziata ovvero per gli affidamenti di importo non superiore a 40.000 Euro</t>
  </si>
  <si>
    <t>Il contratto è stato sottoscritto da soggetti con poteri di firma?</t>
  </si>
  <si>
    <t>È stato verificato che i certificati di firma utilizzati siano validi ai sensi dell'art. 1, lett. f) del D. Lgs. 82/2005?</t>
  </si>
  <si>
    <t>Il contratto è coerente con l'oggetto previsto nel bando/lettera di invito?</t>
  </si>
  <si>
    <t>Nel contratto è stata inserita, a pena di nullità assoluta, un'apposita clausola con cui l'appaltatore si assume gli obblighi di tracciabilità dei flussi finanziari?</t>
  </si>
  <si>
    <t xml:space="preserve">Legge n. 136/2010, art. 3 </t>
  </si>
  <si>
    <t>Tale clausola è prevista anche nei contratti sottoscritti con i subappaltatori e i subcontraenti?</t>
  </si>
  <si>
    <t>L'appaltatore, ai fini della sottoscrizione del contratto, ha costituito una cauzione/fideiussione a garanzia definitiva delle obbligazioni contrattuali, secondo le modalità e nella misura prevista dall'art. 103 del D.Lgs. 50/2016?</t>
  </si>
  <si>
    <t>D. Lgs. 50/2016, artt. 103 e 104</t>
  </si>
  <si>
    <t>In caso di fideiussione assicurativa, la compagnia assicurativa è inclusa nell’apposito elenco ISVASS?</t>
  </si>
  <si>
    <t>Il contratto riporta il CIG e il CUP?</t>
  </si>
  <si>
    <t>La documentazione necessaria per la stipula del contratto è stata acquisita (es. Documentazione relativa alle autocertificazioni del primo e secondo classificato, DURC, SOA)?</t>
  </si>
  <si>
    <t>E' stata verificata l’insussistenza di impedimenti ex art. 10 L. 31/05/1965 n. 575 e s.m.i. (Certificazione antimafia)?</t>
  </si>
  <si>
    <t xml:space="preserve">Il contratto è stato stipulato nei termini previsti dalla normativa (non prima di 35 giorni dall'invio dell'ultima comunicazione del provvedimento di aggiudicazione ed entro 60 giorni dall'aggiudicazione), salvo diverso termine previsto nel bando/invito, nel rispetto del D.Lgs. 50/2016, art. 32? </t>
  </si>
  <si>
    <t>D.Lgs. 50/2016, art. 32, comma 8 e 9</t>
  </si>
  <si>
    <t>Nel caso di stipula del contratto prima del decorso di 35 giorni, è stato verificato che:</t>
  </si>
  <si>
    <t>D.Lgs. 50/2016, art. 32, comma 10</t>
  </si>
  <si>
    <t>sussista un caso di presentazione/ammissione di una sola offerta, in assenza di proposte tempestive di impugnazioni del bando o della lettera di invito ovvero in caso di impugnazione respinte in maniera definitiva</t>
  </si>
  <si>
    <t>vi sia una casistica di: appalto basato su un accordo quadro; appalti specifici basati su un sistema dinamico di acquisizione; acquisto effettuato attraverso il mercato elettronico e di affidamenti effettuati ai sensi dell'articolo 36, comma 2, lettere a) e b) del D.lgs. 50/2016</t>
  </si>
  <si>
    <t>In caso di ricorso all'aggiudicazione con contestuale istanza cautelare, la stipula del contratto è avvenuta non prima di venti giorni  dalla notificazione di tale istanza e comunque a seguito del provvedimento del giudice sull'istanza medesima?</t>
  </si>
  <si>
    <t>D.Lgs. 50/2016, art. 32, comma 11</t>
  </si>
  <si>
    <t>E’ stata comunicata la data della stipulazione del contratto con l’aggiudicatario ai soggetti di seguito indicati:</t>
  </si>
  <si>
    <t>D.Lgs. 50/2016, art. 76, comma 5</t>
  </si>
  <si>
    <t>agli offerenti che hanno presentato un’offerta ammessa in gara</t>
  </si>
  <si>
    <t>a coloro la cui offerta sia stata esclusa, se hanno proposto impugnazione avverso l’esclusione, o sono in termini per presentare detta impugnazione</t>
  </si>
  <si>
    <t>a coloro che hanno impugnato il bando o la lettera d’invito, se dette impugnazioni non sono state ancora respinte con pronuncia giurisdizionale definitiva</t>
  </si>
  <si>
    <t>Il contratto è stato approvato dall'Autorità competente?</t>
  </si>
  <si>
    <t>Il Decreto di approvazione è stato sottoposto al controllo di legittimità della Corte dei Conti?</t>
  </si>
  <si>
    <t>In caso di esecuzione in via d'urgenza del contratto, le cause sono riferibili alle ipotesi ammesse dall'art. 32, comma 8 del D.lgs. 50/2016 (es. eventi imprevedibili, pericolo per l'igiene e salute pubblica, grave danno all'interesse pubblico, perdita di finanziamenti UE)?</t>
  </si>
  <si>
    <t>D.Lgs. 50/2016, art. 32, comma 8</t>
  </si>
  <si>
    <t>Il soggetto attuatore è un soggetto esistente, realmente operante e corrisponde con quanto indicato nel contratto?</t>
  </si>
  <si>
    <t>Sezione M - Esecuzione del contratto, varianti, imprevisti e lavori supplementari</t>
  </si>
  <si>
    <t>L'esecuzione contratto è stata svolta nel rispetto dei principi di economicità, efficacia, tempestività e correttezza?</t>
  </si>
  <si>
    <t>D. Lgs. 50/2016, art. 30  comma 1</t>
  </si>
  <si>
    <t>L'esecuzione del contratto è stata svolta nel rispetto dei principi di libera concorrenza, non discriminazione, trasparenza, proporzionalità e pubblicità?</t>
  </si>
  <si>
    <t>Nell'esecuzione di appalti pubblici e concessioni, gli operatori economici hanno rispettato gli obblighi in materia ambientale, sociale e del lavoro ai sensi della normativa europea e nazionale, dai contratti collettivi o dalle disposizioni internazionali?</t>
  </si>
  <si>
    <t>D.Lgs. 50/2016, art. 30 comma 1  
Allegato X del D.Lgs. 50/2016</t>
  </si>
  <si>
    <t>Subappalto</t>
  </si>
  <si>
    <t>Il subappalto è stato autorizzato dalla Stazione appaltante?</t>
  </si>
  <si>
    <t>D.Lgs. 50/2016, art. 105  comma 4</t>
  </si>
  <si>
    <t>Tale opzione è stata espressamente prevista nei documenti di gara?</t>
  </si>
  <si>
    <t>L'affidatario ha indicato nell'atto di offerta la parte di servizi e forniture o parte di servizi e forniture che intende subappaltare o concedere in cottimo?</t>
  </si>
  <si>
    <t>Il concorrente ha dimostrato l'assenza in capo ai subappaltatori di cause di esclusione previste dall'art. 80 del D.lgs. 50/2016?</t>
  </si>
  <si>
    <t xml:space="preserve">Il subappalto è stato conferito nei limiti della quota del 30% dell'importo complessivo del contratto di lavori, servizi e forniture? </t>
  </si>
  <si>
    <t>D.Lgs. 50/2016, art. 105  comma 2</t>
  </si>
  <si>
    <t>Il contratto di subappalto indica l'ambito operativo del subappalto sia in termini di prestazione che in termini economici?</t>
  </si>
  <si>
    <t>D.Lgs. 50/2016, art. 105  comma 7</t>
  </si>
  <si>
    <t>L'affidatario ha depositato il contratto di subappalto presso la Stazione appaltante almeno venti giorni prima della data di effettivo inizio delle'esecuzione del contratto?</t>
  </si>
  <si>
    <t>L'affidatario/soggetti partecipanti (nel caso di raggruppamento temporaneo società o consorzio) hanno allegato alla copia autentica del contratto una dichiarazione sulla sussistenza o meno di forme di controllo con il titolare del subappalto a norma dell'art. 2359 del codice civile?</t>
  </si>
  <si>
    <t>D.Lgs. 50/2016, art. 105  comma 18</t>
  </si>
  <si>
    <t>Sospensione del contratto</t>
  </si>
  <si>
    <t>L'esecuzione dei servizi/forniture è stata impedita in via temporanea da circostanze speciali non prevedibili al momento della stipula del contratto?</t>
  </si>
  <si>
    <t>D.Lgs. 50/2016, art. 107 comma 1</t>
  </si>
  <si>
    <t>Il verbale di sospensione dei servizi/forniture  riporta l'indicazione delle motivazioni che hanno determinato l'interruzione della prestazione?</t>
  </si>
  <si>
    <t>La procedura di sospensione dei servizi/forniture è stata espletata secondo le modalità previste dal D.Lgs. 50/2016, art. 107?</t>
  </si>
  <si>
    <t xml:space="preserve">D.Lgs. 50/2016, art. 107 </t>
  </si>
  <si>
    <t>Qualora la sospensione superi il 1/4 del periodo contrattuale previsto, il RUP ha informato l'ANAC?</t>
  </si>
  <si>
    <t>D.Lgs. 50/2016, art. 107 comma 4</t>
  </si>
  <si>
    <t>Varianti e modifiche durante il periodo di efficacia del contratto</t>
  </si>
  <si>
    <t>Le modifiche e le varianti contrattuali sono state autorizzate dal RUP secondo le modalità previste dall'ordinamento della Stazione appaltante da cui il RUP dipende?</t>
  </si>
  <si>
    <t>D.Lgs. 50/2016, art. 106 comma 1
Linea Guida ANAC n. 3 punto 8.1</t>
  </si>
  <si>
    <r>
      <t xml:space="preserve">In caso di modifica, è stato accertato che gli elementi essenziali del contratto orginariamente pattuito non siano stati alterati?
</t>
    </r>
    <r>
      <rPr>
        <sz val="9"/>
        <rFont val="Arial"/>
        <family val="2"/>
      </rPr>
      <t>Verificare che, in caso di modifiche sostanziali al contratto, sia stata indetta una nuova gara.
Ai sensi dell'art. 106, comma 4 del D.Lgs. 50/2106, una modifica di un contratto o di un accordo quadro durante il periodo di efficacia è considerata sostanziale  quando altera considerevolmente gli elementi essenziali del contratto originariamente pattuiti. Lo stesso comma elenca le condizioni che qualificano una modifica al contratto come sostanziale.</t>
    </r>
  </si>
  <si>
    <t>D.Lgs. 50/2016, art. 106 comma 1
Sentenza della Corte di Giustizia UE - Pressetext C-454/06
Si segnala che, per appalti di valore superiore alle soglie UE, la Decisione CE(2013)9527 prevede una rettifica del 10% in caso di modifica sostanziale degli
elementi dell'appalto enunciati nel bando di gara o nel capitolato d'oneri (prezzo, natura dei lavori/ servizi/ forniture, termine di esecuzione, condizioni di pagamento e materiali utilizzati). A tale rettifica si aggiunge la rettifica della somma dell'importo aggiuntivo dell'appalto derivante dalla modifica sostanziale degli elementi dell'appalto.</t>
  </si>
  <si>
    <t>Il contratto di appalto è stato modificato, senza una nuova procedura di affidamento, esclusivamente nei seguenti casi previsti dall'art. 106 del D.lgs. 50/2016:</t>
  </si>
  <si>
    <t>D.Lgs. 50/2016, art. 106 comma 1</t>
  </si>
  <si>
    <t>modifiche non sostanziali previste dai documenti di gara</t>
  </si>
  <si>
    <t>lavori, servizi o forniture supplementari</t>
  </si>
  <si>
    <t>varianti in corso d'opera dovute a circostanze impreviste e imprevedibili</t>
  </si>
  <si>
    <t>sostituzione del contraente per una delle circostanze previste alla lett. d)</t>
  </si>
  <si>
    <t>nel caso in cui l'Amministrazione aggiudicatrice si assuma gli obblighi del conatrente principale nei confronti dei suoi subappaltatori</t>
  </si>
  <si>
    <r>
      <t xml:space="preserve">Qualora la modifica sia resa necessaria da errori o omissioni commessi nella progettazione esecutiva che pregiudicano la realizzazione dell'opera o la sua utilizzazione, è stato verificato che il valore della modifica non superi i seguenti valori:
 </t>
    </r>
    <r>
      <rPr>
        <sz val="10"/>
        <rFont val="Calibri"/>
        <family val="2"/>
      </rPr>
      <t>▪</t>
    </r>
    <r>
      <rPr>
        <sz val="10"/>
        <rFont val="Arial"/>
        <family val="2"/>
      </rPr>
      <t xml:space="preserve"> le soglie di cui all'art. 35;
 ▪ il 10% del valore iniziale del contratto in caso di servizi e forniture e il 15% nel caso di lavori?</t>
    </r>
  </si>
  <si>
    <t>D.Lgs. 50/2016, art. 106 comma 2</t>
  </si>
  <si>
    <t>Nell'ipotesi di cui al punto precedente, la Stazione appaltante ha comunicato all'ANAC le modifiche al contratto entro 30 giorni dal loro perfezionamento?</t>
  </si>
  <si>
    <t>D.Lgs. 50/2016, art. 106 comma 8</t>
  </si>
  <si>
    <t>In caso si siano verificate le condizioni per una modifica sostanziale del contratto, di cui all'art. 106, comma 4 del D.Lgs. 50/2016, le amminsitrazioni aggiudicatrici hanno indetto una nuova procedura di appalto?</t>
  </si>
  <si>
    <t>D.Lgs. 50/2016, art. 106 comma 5</t>
  </si>
  <si>
    <t xml:space="preserve">Si è reso necessario un aumento o una diminuzione delle prestazioni fino alla concorrenza del quinto dell'importo contrattuale? </t>
  </si>
  <si>
    <t>D.Lgs.  50/2016, art. 106  comma 12</t>
  </si>
  <si>
    <t>Nell'ipotesi di cui al punto precedente, la Stazione appaltante ha imposto all'appaltatore le stesse condizioni previste dal contratto originario?</t>
  </si>
  <si>
    <t>In caso di riduzione delle finalità del contratto, vi è stata una corrispondente riduzione del valore del contratto stesso?</t>
  </si>
  <si>
    <t>Si segnala che, per appalti di valore superiore alle soglie UE, la Decisione CE(2013)9527 prevede una rettifica del valore della riduzione apportata, cui si somma una rettifica del 25% del valore finale dell'appalto, in caso la riduzione apportata sia sostanziale.</t>
  </si>
  <si>
    <t>La portata, la natura e le condizioni alle quali sono state apportate modifiche al contratto erano state espressamente previste dai documenti di gara in clausole chiare, precise e inequivocabili e sono coerenti con tali clausole?</t>
  </si>
  <si>
    <t>D.Lgs. 50/2016, art. 106 comma 1
Sentenza della Corte di Giustizia UE - Pressetext C-454/06</t>
  </si>
  <si>
    <t>La revisione dei prezzi è stata realizzata in coerenza con quanto previsto nei documenti di gara e con il D.Lgs. 50/2016, art. 106?</t>
  </si>
  <si>
    <t>D.Lgs. 50/2016, art. 106  comma 1</t>
  </si>
  <si>
    <t>Ulteriori controlli sulle Varianti in corso d'opera</t>
  </si>
  <si>
    <t>Nel caso di aggiudicazione al miglior rapporto qualità/prezzo, le varianti sono state previste nel bando di gara, ovvero nell'invito a confermare interesse?</t>
  </si>
  <si>
    <t>D.Lgs. 50/2016, art. 95, comma 14</t>
  </si>
  <si>
    <t>La modifica del contratto è stata determinata da circostanze impreviste e imprevedibili (es. sopravvenienza di nuove disposizioni legislative o regolamentari) per l'Amministrazione aggiudicatrice o per l'ente aggiudicatore e non altera la natura generale del contratto?</t>
  </si>
  <si>
    <t>D.Lgs. 50/2016, art. 106, comma 1</t>
  </si>
  <si>
    <r>
      <t xml:space="preserve">E' stato rispettato l'art. 1664 del Codice Civile, ovvero si è fatto riferimento alla seguente nozione di Imprevedibilità: eventi "non evitabili nemmeno con l'impiego della diligenza e della perizia media in quanto estranei al normale andamento delle cose"?
</t>
    </r>
    <r>
      <rPr>
        <sz val="9"/>
        <rFont val="Arial"/>
        <family val="2"/>
      </rPr>
      <t xml:space="preserve">Verificare la validità delle giustificazioni addotte dall’aggiudicatore per quanto riguarda tutti i costi classificati come 'imprevedibili'. </t>
    </r>
  </si>
  <si>
    <t>Codice Civile, art. 1664 
Si segnala anche la Guida "Appalti pubblici - Orientamenti per i funzionari" della Commissione Europea, la quale include anche una checklist di controllo sulle procedure di appalto ("Strumento 9").</t>
  </si>
  <si>
    <t>La Stazione appaltante ha approvato le varianti in corso d'opera?</t>
  </si>
  <si>
    <t>D.Lgs. 50/2016, art. 106</t>
  </si>
  <si>
    <t>La revisione del prezzo laddove accertata l'imprevedibilità delle circostanze è stata approvata dall'Amministrazione?</t>
  </si>
  <si>
    <t xml:space="preserve">Codice Civile, art. 1664 </t>
  </si>
  <si>
    <t>Nel caso di contratti di importo inferiore alla soglia comunitaria, il RUP ha comunicato le varianti in corso d'opera all'Osservatorio di cui all'art. 213 del D. lgs. 50/2016, entro 30 giorni dalla loro approvazione?</t>
  </si>
  <si>
    <t>D.Lgs. 50/2016, art. 106, comma 14</t>
  </si>
  <si>
    <t>Nel caso di contratti di importo pari o superiore alla soglia comunitaria, le varianti in corso d'opera di importo superiore al 10% del valore del contratto originario sono state notificate all'ANAC, congiuntamente al progetto esecutivo, all'atto di validazione e alla relazione del RUP, entro 30 giorni dalla loro approvazione ?</t>
  </si>
  <si>
    <t xml:space="preserve">Sostituzione del contraente </t>
  </si>
  <si>
    <t>D.Lgs. 50/2016, art. 106  comma 1, lett. d)</t>
  </si>
  <si>
    <t>La sostituzione del contraente è giustificata da una delle seguenti circostanze previste dall'art. 106, comma 1, lett. d):</t>
  </si>
  <si>
    <t>previsione nei documenti di gara di una clausola di revisione inequivocabile;</t>
  </si>
  <si>
    <t>causa di morte del contraente iniziale o per contratto, anche a seguito di ristrutturazioni societarie, comprese rilevazioni, fuzioni, scissioni, acquisizione o insolvenza?</t>
  </si>
  <si>
    <t>L'operatore che succede al contraente iniziale soddisfa i criteri di selezione qualitativa previsti dai documenti di gara?</t>
  </si>
  <si>
    <t>E' stato accertato che tale sostituzione non implichi altre modifiche sostanziali al contratto e non sia finalizzato ad eludere l'applicazione della normativa sugli appalti?</t>
  </si>
  <si>
    <t>Servizi/forniture supplementari</t>
  </si>
  <si>
    <t>I servizi/forniture supplementari sono stati affidati all'aggiudicatario del contratto iniziale in quanto il cambiamento di contraente avrebbe prodotto entrambi i seguenti effetti, di cui all'art. 106, comma 1, lett. b):
▪ il contratto sarebbe risultato impraticabile per motivi economici o tecnici, quali il rispetto dei di intecambiabilità o interoperabilità tra apparecchiature, servizi o impianti esistenti forniti nell'ambito dell'appalto iniziale;
▪ il cambiamento avrebbe comportato per l'Amministrazione aggiudicatrice notevoli disguidi o una consistente duplicazione dei costi?</t>
  </si>
  <si>
    <t>D.Lgs. 50/2016, art. 106, comma 1
Si segnala che, per appalti di valore superiore alle soglie UE, la Decisione CE(2013)9527 prevede una rettifica del 100% dei servizi/ lavori complementari, in caso di appalti aggiudicati in assenza di concorrenza (nel caso in cui tale aggiudicazione costituisca una modifica sostanziale delle condizioni iniziali dell'appalto) e in assenza di estrema urgenza risultante da eventi imprevedibili, o di una circostanza imprevista (se l'importo aggiudicato erroneamente non supera le soglie previste, né il 50% del valore dell'appalto iniziale, la rettifica può essere ridotta al 25%).
Tale Decisione prevede anche una rettifica della eventuale quota aggiudicata per lavori/ servizi complementari che superi il 50% del valore dell'appalto iniziale.
Si segnala inoltre la Relazione speciale della Corte dei Conti dell'UE “Occorre intensificare gli sforzi per risolvere i problemi degli appalti pubblici nell’ambito della spesa dell’UE nel settore della coesione” , che analizza, tra l’altro, le tipologie di errori rilevati dalla Corte nelle procedure di appalto, e in particolare i casi di modifiche o estensioni dell’applicazione dei contratti senza nuove procedure di appalto.</t>
  </si>
  <si>
    <t>Nella Determina a contrarre sono indicate le motivazioni del ricorso a servizi/forniture supplementari?</t>
  </si>
  <si>
    <t>E' stato accertato che i servizi/forniture supplementari non siano già ricompresi nell'appalto iniziale?</t>
  </si>
  <si>
    <t>Sono state verificate le motivazioni economiche e tecniche indicate nell'art. 106, comma 1 lett. b) necessarie per l'affidamento di servizi/forniture supplementari?</t>
  </si>
  <si>
    <t>L’operatore economico affidatario dei servizi/forniture supplementari risulta essere il medesimo che esegue il contratto iniziale?</t>
  </si>
  <si>
    <t>E' stato accertato il reale disguido o un pericolo di duplicazione dei costi da parte dell'Amministrazione aggiudicatrice necessari per l'affidamento di servizi/forniture supplementari?</t>
  </si>
  <si>
    <t>E' stato accertato che il valore complessivo stimato dei contratti aggiudicati per servizi/forniture supplementari non superi il 50% dell'importo del contratto iniziale?</t>
  </si>
  <si>
    <t>D.Lgs. 50/2016, art. 106  comma 7</t>
  </si>
  <si>
    <t>E' stato acquisito un nuovo CIG?</t>
  </si>
  <si>
    <t>La Stazione appaltante ha comunicato all'ANAC le modifiche al contratto entro 30 giorni dal loro perfezionamento?</t>
  </si>
  <si>
    <t>E' stato pubblicato un avviso relativo ai servizi supplementari nella Gazzetta ufficiale dell'Unione Europea da parte dell'Amministrazione aggiudicatrice con le informazioni di cui all'allegato XIV, parte I, lett. e) di cui al D.Lgs. 50/2016?</t>
  </si>
  <si>
    <t>D.Lgs. 50/2016, art. 106
Allegato XIV, parte I, lett. e) di cui al D.Lgs. 50/2016?</t>
  </si>
  <si>
    <r>
      <rPr>
        <sz val="10"/>
        <rFont val="Calibri"/>
        <family val="2"/>
      </rPr>
      <t xml:space="preserve">E' </t>
    </r>
    <r>
      <rPr>
        <sz val="10"/>
        <rFont val="Arial"/>
        <family val="2"/>
      </rPr>
      <t>stato accertato che la modifica del contratto non alteri la natura generale del contratto?</t>
    </r>
  </si>
  <si>
    <t>Proroghe</t>
  </si>
  <si>
    <t>D.Lgs.  50/2016, art. 106  comma 11</t>
  </si>
  <si>
    <t>L'opzione di proroga temporale del contratto è stata prevista espressamente nel bando o nei documenti di gara?</t>
  </si>
  <si>
    <t>La proroga è stata istituita per il tempo strettamente necessario all'espletamento delle procedure di una nuova gara di selezione di un altro contraente?</t>
  </si>
  <si>
    <t>Le motivazioni della proroga sono state espressamente menzionate in un atto dell'Amministrazione aggiudicatrice?</t>
  </si>
  <si>
    <t>E' stato verificato che il contratto preveda l'esecuzione delle prestazioni  alle medesime condizioni e prezzi già pattuiti, ovvero più favorevoli per la Stazione appaltante?</t>
  </si>
  <si>
    <t>Sezione N -Verifica di conformità e chiusura del contratto</t>
  </si>
  <si>
    <t>E' stata eseguita la verifica di conformità sui servizi/forniture rese al fine di accertarne la coerenza con le previsioni contrattuali?</t>
  </si>
  <si>
    <t>D.Lgs 50/2016, art. 102  comma 2</t>
  </si>
  <si>
    <t>296 BIS</t>
  </si>
  <si>
    <t>E' stata eseguita la verifica del rispetto dei principi del Regolamento FEAD art. 5, comma 6_Controlli sul doppio finanziamento?</t>
  </si>
  <si>
    <t>296 TER</t>
  </si>
  <si>
    <t>E' stata eseguita la verifica del rispetto dei principi del Regolamento FEAD art. 5, comma 12_controlli di conformità sulla sicurezza dei prodotti di consumo?</t>
  </si>
  <si>
    <t>Per i contratti pubblici di importo inferiore alla soglia di rilevanza comunitaria, il Certificato di conformità è sostituito dal Certificato di regolare esecuzione rilasciato dal RUP, su richiesta del Direttore dell'esecuzione, se nominato?</t>
  </si>
  <si>
    <t>D.Lgs 50/2016, art. 102 comma 2 
Linea Guida ANAC n. 3 punto 8.1</t>
  </si>
  <si>
    <t>L'incaricato della verifica di conformità è stato nominato dalla Stazione appaltante tra i propri dipendenti o dipendenti di altre Amministrazioni con qualificazione rapportata alla tipologia e caratteristiche del contratto?</t>
  </si>
  <si>
    <t>D.Lgs. 50/2016, art. 102 comma 6</t>
  </si>
  <si>
    <t>In caso di carenza di organico o ovvero di difficoltà a ricorrere a dipendenti di Amministrazioni aggiudicatrici con competenze specifiche in materia, l'incarico esterno per la verifica di conformità è stato affidato secondo le procedure previste dall'art.31 comma 8 del D.Lgs. 50/2016?</t>
  </si>
  <si>
    <t>D. Lgs. 50/2016, artt. 157 e 31</t>
  </si>
  <si>
    <t>La Stazione appaltante ha accertato che il soggetto incaricato della verifica di conformità possegga i requisiti previsti dall'art. 102 del D.Lgs. 50/2016?</t>
  </si>
  <si>
    <t xml:space="preserve">D.Lgs. 50/2016, art. 102 comma 6 e 7 </t>
  </si>
  <si>
    <t>La Stazione appaltante ha accertatato l'assenza di cause di incompatibilità dall'art. 102, comma 7 del D.Lgs. 50/2016 per il conferimento dell'incarico di verifica di conformità?</t>
  </si>
  <si>
    <t>D.Lgs. 50/2016, art. 102 comma 6 e 7</t>
  </si>
  <si>
    <t>Ai fini dell'emissione della fattura da parte dell'appaltatore, il RUP ha rilasciato il Certificato di pagamento, a seguito di esito positivo della verifica di conformità?</t>
  </si>
  <si>
    <t xml:space="preserve">D.Lgs. 50/2016, art. 102  comma 4 </t>
  </si>
  <si>
    <t>Il Certificato di pagamento è stato rilasciato entro 90 giorni dall'emissione del Certificato di verifica di conformità/regolare esecuzione?</t>
  </si>
  <si>
    <t>La cauzione definitiva è stata svincolata?</t>
  </si>
  <si>
    <t xml:space="preserve">D. Lgs. 50/2016, art. 103  comma 5 </t>
  </si>
  <si>
    <t>La Stazione appaltante si è rivalsa della la cauzione per provvedere al pagamento in caso di inadempienze dell'aggiudicatario derivanti dall' inosservanza di norme dei contratti collettivi, di Leggi sulla tutela, protezione, assicurazione e assistenza e sicurezza fisica dei lavoratori addetti alle'secuzione dell'appalto?</t>
  </si>
  <si>
    <t>D. Lgs. 50/2016, art. 103 comma 2</t>
  </si>
  <si>
    <r>
      <rPr>
        <b/>
        <sz val="9"/>
        <rFont val="Arial"/>
        <family val="2"/>
      </rPr>
      <t>NOTA:</t>
    </r>
    <r>
      <rPr>
        <sz val="9"/>
        <rFont val="Arial"/>
        <family val="2"/>
      </rPr>
      <t xml:space="preserve">
Ai sensi dell'art. 102, comma 8, con Decreto del Ministro delle Infrastrutture e Trasporti saranno disciplinate le modalità tecniche di svolgimento del collaudo, compresi i casi in cui il Certifcato di collaudo potrà essere sostituito dal Certificato di regolare esecuzione. </t>
    </r>
  </si>
  <si>
    <t>Sezione O - Spese ammissibili e pagamento</t>
  </si>
  <si>
    <t>Le spese sono conformi al PO?</t>
  </si>
  <si>
    <t>Le spese sono conformi al diritto applicabile?</t>
  </si>
  <si>
    <t>Le spese sono state sostenute per interventi ammissibili secondo l'Avviso per la selezione dell'operazione?</t>
  </si>
  <si>
    <t>Le voci di costo e le tipologie di spesa sono coerenti con quelle previste nell'Avviso per la selezione dell'operazione?</t>
  </si>
  <si>
    <t>La spesa è riferibile esattamente al Beneficiario che richiede l’erogazione del contributo?</t>
  </si>
  <si>
    <t>La spesa è riferibile esattamente all’operazione oggetto di contributo?</t>
  </si>
  <si>
    <t>Le spese sono conformi alle condizioni per il sostegno dell'operazione?</t>
  </si>
  <si>
    <t>Le spese rispettano i limiti e massimali previsti per l'operazione?</t>
  </si>
  <si>
    <t>E' stato rispettato il divieto di cumulo?</t>
  </si>
  <si>
    <t>L’operazione rispetta le politiche UE in materia di pari opportunità e non discriminazione, per quanto applicabili?</t>
  </si>
  <si>
    <t>L’operazione rispetta le politiche UE in materia di sviluppo sostenibile, per quanto applicabili?</t>
  </si>
  <si>
    <t>Sono state dedotte le entrate nette potenziali, ove applicabile?</t>
  </si>
  <si>
    <t>Al personale impiegato è stato applicato il contratto collettivo nazionale e territoriale vigente e pertinente?</t>
  </si>
  <si>
    <t xml:space="preserve">D.lgs. 50/2016,  art. 30 comma 4 </t>
  </si>
  <si>
    <t>I corrispettivi rispettano le tabelle ministeriali di riferimento?</t>
  </si>
  <si>
    <t>D.M. (giustizia) 17 giugno 2016, ai sensi del dell'art. 24, comma 8 del D.Lgs 50/2016</t>
  </si>
  <si>
    <t>In caso di impiego di personale interno, l'assicurazione dei dipendenti era inclusa tra le spese tecniche nel Quadro economico?</t>
  </si>
  <si>
    <t>D.lgs. 50/2016, art. 24 comma 4</t>
  </si>
  <si>
    <t>I beni materiali e immateriali sono regolarmente registrati nel Registro dei beni ammortizzabili?</t>
  </si>
  <si>
    <t>Sono stati rispettati gli obblighi di informazione e pubblicità in capo ai Beneficiari in fase attuativa (es. loghi, targa e cartellone, pubblicizzazione sul sito del Beneficiario e analoghe misure)?</t>
  </si>
  <si>
    <t>L'operazione non era portata materialmente a termine o completamente attuata prima che la domanda di finanziamento nell'ambito del PO fosse presentata dal Beneficiario all'AdG?</t>
  </si>
  <si>
    <t>Ove l'operazione sia cominciata prima della presentazione di una domanda di finanziamento all'AdG, è stato osservato il diritto applicabile pertinente per l'operazione?</t>
  </si>
  <si>
    <t>E' stata verificata/è prevista la verifica della stabilità dell'operazione?</t>
  </si>
  <si>
    <t>Vi è coerenza tra operazione e</t>
  </si>
  <si>
    <t>▪ contratto?</t>
  </si>
  <si>
    <t>▪ offerta?</t>
  </si>
  <si>
    <t>▪ Stati di Avanzamento Lavori (SAL)?</t>
  </si>
  <si>
    <r>
      <t xml:space="preserve">Vi è coerenza tra operazione, SAL e:
</t>
    </r>
    <r>
      <rPr>
        <sz val="9"/>
        <rFont val="Arial"/>
        <family val="2"/>
      </rPr>
      <t>(es. intestatari e beneficiari, importi, oggetto, tempi di pagamento, conto corrente)</t>
    </r>
  </si>
  <si>
    <t>▪ fatture?</t>
  </si>
  <si>
    <t>▪ determine di liquidazione?</t>
  </si>
  <si>
    <t>▪ mandati di pagamento?</t>
  </si>
  <si>
    <t>▪ bonifici?</t>
  </si>
  <si>
    <t>I SAL sono presentati in conformità a quanto previsto nel bando/avviso?</t>
  </si>
  <si>
    <t>Il CIG e il CUP sono stati riportati nei SAL?</t>
  </si>
  <si>
    <t>La documentazione amministrativa e contabile in originale relativa all'operazione cofinanziata è disponibile e correttamente conservata?</t>
  </si>
  <si>
    <t>Es. Guida "Appalti pubblici - Orientamenti per i funzionari" della Commissione Europea, la quale include anche una checklist di controllo sulle procedure di appalto ("Strumento 9").</t>
  </si>
  <si>
    <t>La documentazione giustificativa di spesa è completa?</t>
  </si>
  <si>
    <t>La documentazione giustificativa di spesa rispetta la normativa civilistica e fiscale?</t>
  </si>
  <si>
    <t>art. 2214 Codice Civile
DPR 633/72</t>
  </si>
  <si>
    <t>Il CIG e il CUP sono stati riportati nelle fatture e altri documenti giustificativi di spesa?</t>
  </si>
  <si>
    <t>I dati relativi all'intestatario della fattura sono corretti e conformi con quelli previsti nel contratto (partita IVA, Ragione Sociale, indirizzo, sede)?</t>
  </si>
  <si>
    <t>Gli importi delle fatture sono coerenti con il contratto e corrispondono agli importi autorizzati?</t>
  </si>
  <si>
    <t>I beni/servizi riportati nelle fatture sono quelli previsti dal contratto e nei SAL?</t>
  </si>
  <si>
    <t>Le fatture sono state annullate con un timbro o dicitura da cui si rilevi l'importo cofinanziamento a valere sul PO o analoga dicitura è inclusa nelle fatture elettroniche?</t>
  </si>
  <si>
    <t>Le condizioni e le modalità per il pagamento dei corrispettivi sono coerenti con la Convenzione stipulata con l'Amministrazione?</t>
  </si>
  <si>
    <t>I mandati di pagamento emessi dal Beneficiario sono corretti e riportano correttamente gli estremi dei giustificativi di spesa cui si riferiscono (numero, data, creditore e conto corrente)?</t>
  </si>
  <si>
    <t>Gli importi dei mandati di pagamento emessi dal Beneficiario corrispondono agli importi dei giustificativi di spesa a cui si riferiscono, dedotte eventuali spese non ritenute ammissibili dal Beneficiario?</t>
  </si>
  <si>
    <t>Il Beneficiario ha verificato che il DURC fosse regolare prima del pagamento?</t>
  </si>
  <si>
    <t>Ove applicabile, è stata verificata l'assenza di inadempienze da parte del destinatario del pagamento o sono trascorsi i termini sospensivi previsti al riguardo dal DM 40/2008?</t>
  </si>
  <si>
    <t>Il mandato di pagamento del saldo ha data successiva al certificato di regolare esecuzione?</t>
  </si>
  <si>
    <t>Il CIG e il CUP sono stati riportati nei mandati di pagamento?</t>
  </si>
  <si>
    <t>Il CIG e il CUP sono stati riportati nei bonifici?</t>
  </si>
  <si>
    <t>Il numero di conto corrente dell'appaltatore corrisponde a quello dedicato previsto dal contratto nel rispetto della normativa sulla tracciabilità?</t>
  </si>
  <si>
    <t>Gi importi delle spese rendicontate sono tracciabili nella contabilità separata o attraverso la codificazione contabile del Beneficiario?</t>
  </si>
  <si>
    <t>I pagamenti sono avvenuti a partire dal conto corrente dedicato all'operazione?</t>
  </si>
  <si>
    <t>Il Beneficiario ha effettivamente pagato le spese dichiarate e i mandati di pagamento emessi dal Beneficiario sono quietanzati?</t>
  </si>
  <si>
    <t>Sono presenti le liberatorie di quietanza da parte dell'appaltatore?</t>
  </si>
  <si>
    <t>Il Beneficiario ha conservato copia dei bonifici e gli estratti conto relativi al pagamento all'appaltatore?</t>
  </si>
  <si>
    <t>Il fascicolo di operazione è correttamente conservato?</t>
  </si>
  <si>
    <t>Sezione P - Realizzazione fisica dell'operazione</t>
  </si>
  <si>
    <t>I beni/servizi cofinanziati sono stati forniti?</t>
  </si>
  <si>
    <t>I beni/servizi forniti, considerando eventuali varianti, sono coerenti con:</t>
  </si>
  <si>
    <t>quanto previsto nella Convenzione con l'Amministrazione?</t>
  </si>
  <si>
    <t>le Relazioni sull'attuazione e i SAL?</t>
  </si>
  <si>
    <t>i documenti giustificativi di spesa?</t>
  </si>
  <si>
    <t>il certificato di regolare esecuzione?</t>
  </si>
  <si>
    <t>Sezione Q - Anticipi e Pagamenti al Beneficiario</t>
  </si>
  <si>
    <t>Il Beneficiario ha implementato un sistema di contabilità separata o una codificazione contabile adeguata che assicuri la tracciabilità di tutte le transazioni relative all'operazione cofinanziata, nonché la separabilità delle stesse dalle operazioni inerenti altre attività e ha fornito le informazioni previste sul conto corrente dedicato all'operazione?</t>
  </si>
  <si>
    <t>Legge n. 136/2010, art. 3</t>
  </si>
  <si>
    <t>Il Beneficiario ha regolarmente prodotto la richiesta di anticipo, ove prevista dall'Avviso?</t>
  </si>
  <si>
    <t>Gli atti di liquidazione e i mandati/ordini di pagamento in favore del Beneficiario sono corretti?</t>
  </si>
  <si>
    <t>Il Beneficiario ha regolarmente prodotto Domande di rimborso per pagamenti intermedi e saldo?</t>
  </si>
  <si>
    <t>Vi è della corrispondenza tra la data della Domanda di rimborso e quanto previsto per l'operazione approvata, con riferimento al calendario di realizzazione dell'operazione?</t>
  </si>
  <si>
    <t>Le procedure di trattamento delle Domande di rimborso del Beneficiario sono state svolte in conformità alla Descrizione delle Procedure dell'AdG e al Manuale dell'AdG?</t>
  </si>
  <si>
    <t>Descrizione delle Procedure dell'AdG e Manuale dell'AdG</t>
  </si>
  <si>
    <t>I pagamenti al Beneficiario sono stati realizzati sul conto dedicato all'operazione comunicato dal Beneficiario?</t>
  </si>
  <si>
    <t>Il CUP è riportato nei mandati di pagamento e bonifici al Beneficiario?</t>
  </si>
  <si>
    <t>Si registrano ritardi ingiustificati nelle tempistiche di pagamento al Beneficiario?</t>
  </si>
  <si>
    <t>Sezione R - Altri controlli relativi all'attuazione dell'operazione</t>
  </si>
  <si>
    <t>Il Beneficiario ha rispettato le condizioni per l'erogazione del finanziamento previste da?</t>
  </si>
  <si>
    <t>▪ Regolamenti UE?</t>
  </si>
  <si>
    <t>▪ Avviso?</t>
  </si>
  <si>
    <t>▪ Convenzione?</t>
  </si>
  <si>
    <t>Il Beneficiario ha trasmesso Relazioni sull'attuazione dell'operazione coerenti con la Convenzione?</t>
  </si>
  <si>
    <t>Il Beneficiario ha trasmesso i dati di monitoraggio relativi all'operazione affidata, in relazione agli indicatori del PO?</t>
  </si>
  <si>
    <t>L'AdG ha registrato sul sistema informativo e conserva corretti dati sull'operazione, in conformità alla Descrizione delle Procedure dell'AdG e al Manuale dell'AdG?</t>
  </si>
  <si>
    <t>L'Autorità di Certificazione (AdC) ha registrato sul sistema informativo e conserva corretti dati contabili sull'operazione, in conformità alla Descrizione delle Procedure dell'AdC e al Manuale dell'AdC (ivi inclusi eventuali ritiri e recuperi)?</t>
  </si>
  <si>
    <t>Descrizione delle Procedure dell'AdC e Manuale dell'AdC</t>
  </si>
  <si>
    <t>Eventuali reclami presentati dal Beneficiario sono stati gestiti in conformità alla Descrizione delle Procedure dell'AdG e AdC?</t>
  </si>
  <si>
    <t>Descrizione delle Procedure dell'AdG e AdC</t>
  </si>
  <si>
    <t>Sezione S - Verifiche di gestione</t>
  </si>
  <si>
    <r>
      <t xml:space="preserve">Le verifiche di gestione sulla richiesta di anticipo da parte del Beneficiario, ove prevista, sono state svolte in conformità alla Descrizione delle Procedure dell'AdG e al Manuale dell'AdG?
</t>
    </r>
    <r>
      <rPr>
        <sz val="9"/>
        <rFont val="Arial"/>
        <family val="2"/>
      </rPr>
      <t>Acquisire le relative checklist</t>
    </r>
  </si>
  <si>
    <r>
      <t xml:space="preserve">Le verifiche di gestione documentali preliminari ai pagamenti al Beneficiario sono state svolte in conformità alla Descrizione delle Procedure dell'AdG e al Manuale dell'AdG?
</t>
    </r>
    <r>
      <rPr>
        <sz val="9"/>
        <rFont val="Arial"/>
        <family val="2"/>
      </rPr>
      <t>Acquisire le relative checklist</t>
    </r>
  </si>
  <si>
    <r>
      <t xml:space="preserve">Ove siano state svolte verifiche di gestione in loco, queste sono state svolte in conformità alla Descrizione delle Procedure dell'AdG e al Manuale dell'AdG?
</t>
    </r>
    <r>
      <rPr>
        <sz val="9"/>
        <rFont val="Arial"/>
        <family val="2"/>
      </rPr>
      <t>Acquisire le relative checklist</t>
    </r>
  </si>
  <si>
    <t>Se dalle verifiche di gestione effettuate sono emerse irregolarità, le spese sono state considerate inammissibili e sono state adottate misure correttive?</t>
  </si>
  <si>
    <t xml:space="preserve"> Decisione CE(2013)9527 </t>
  </si>
  <si>
    <r>
      <t xml:space="preserve">In caso di controlli dell'AdC specifici sull'operazione in esame, se dai controlli sono emerse irregolarità, le spese sono state considerate inammissibili e sono state adottate misure correttive?
</t>
    </r>
    <r>
      <rPr>
        <sz val="9"/>
        <rFont val="Arial"/>
        <family val="2"/>
      </rPr>
      <t>Acquisire le relative checklist</t>
    </r>
  </si>
  <si>
    <t>Eventuali ritiri o recuperi per l'operazione in esame sono correttamente contabilizzati e le relative procedure sono attuate in modo corretto?</t>
  </si>
  <si>
    <t>Tutti i documenti necessari per garantire una pista di controllo adeguata sono conservati?</t>
  </si>
  <si>
    <t>In caso di audit svolti dai Servizi della Commissione Europea sull'operazione in questione, se sono emerse irregolarità, le spese sono state considerate inammissibili e decertificate e sono state adottate misure correttive?</t>
  </si>
  <si>
    <t>In caso di audit svolti dalla Corte dei Conti dell'UE sull'operazione in questione, se sono emerse irregolarità, le spese sono state considerate inammissibili e decertificate e sono state adottate misure correttive?</t>
  </si>
  <si>
    <t>In caso di controlli/indagini svolti da altri Organismi di controllo sull'operazione in questione, se sono emerse irregolarità, le spese sono state considerate inammissibili e decertificate e sono state adottate misure correttive?</t>
  </si>
  <si>
    <t>Titolo del progetto</t>
  </si>
  <si>
    <t>Bando</t>
  </si>
  <si>
    <t>Luogo di realizzazione dell’operazione/progetto</t>
  </si>
  <si>
    <t>CONCLUSIONI</t>
  </si>
  <si>
    <t>Ex art. 27, Reg. (UE) n. 480/2014, è possibile affermare che, nel caso dell'operazione oggetto di audit (*):</t>
  </si>
  <si>
    <t>1) l'operazione è stata selezionata secondo i criteri di selezione del PO</t>
  </si>
  <si>
    <t>SI</t>
  </si>
  <si>
    <t>NO</t>
  </si>
  <si>
    <t>2) l'operazione non era stata materialmente completata o pienamente realizzata prima della presentazione, da parte del Beneficiario, della domanda di finanziamento nell'ambito del PO</t>
  </si>
  <si>
    <t>3) l'operazione è stata attuata conformemente alla decisione di approvazione e rispetta le condizioni applicabili al momento dell'audit, relative alla sua funzionalità, al suo utilizzo e agli obiettivi da raggiungere</t>
  </si>
  <si>
    <t>4) le spese dichiarate alla Commissione Europea sono legittime e  regolari</t>
  </si>
  <si>
    <t>5) le spese dichiarate alla Commissione Europea corrispondono ai documenti contabili</t>
  </si>
  <si>
    <t>6) il contributo pubblico è stato pagato al Beneficiario in conformità all'art. 132, comma 1, del Reg. (UE) n. 1303/2013</t>
  </si>
  <si>
    <t>7) le spese registrate dall'Autorità di Certificazione nel suo sistema contabile in relazione all'operazione sono accurate e complete</t>
  </si>
  <si>
    <t>8) è stata riscontrata la riconciliazione tra i dati pertinenti l'operazione, a ogni livello della pista di controllo</t>
  </si>
  <si>
    <t>(*) L'ulteriore elemento di audit previsto dal Reg. (UE) n. 480/2014, lettera c) non è applicabile in caso di appalto.</t>
  </si>
  <si>
    <t>Riepilogo dei Punti di controllo la cui valutazione è risultata negativa</t>
  </si>
  <si>
    <t>Operazione CUP</t>
  </si>
  <si>
    <t>Conclusione complessiva dell'audit:</t>
  </si>
  <si>
    <t>Parzialmente Positivo</t>
  </si>
  <si>
    <t>Importo ammissibile riscontrato dall'auditor</t>
  </si>
  <si>
    <t>Checklist composta dal seguente numero di pagine:</t>
  </si>
  <si>
    <t>Data</t>
  </si>
  <si>
    <t>416 BIS</t>
  </si>
  <si>
    <t>Verifica dei prodotti alimentari effettivamente ricevuti dalle organizzazioni partner</t>
  </si>
  <si>
    <t>Importo certificato nel periodo contabile di riferimento e campionato LOTTO …</t>
  </si>
  <si>
    <t>CIG LOTTO ...</t>
  </si>
  <si>
    <t>IMPORTO TOTALE LOTTO ...</t>
  </si>
  <si>
    <t>IMPORTO CERTIFICATO LOTTO ...</t>
  </si>
  <si>
    <t>IVA LOTTO ...</t>
  </si>
  <si>
    <t>IMPORTO INTERMEDIO LOTTO ...</t>
  </si>
  <si>
    <t>IMPORTO CERT LOTTO ..._INTERMEDIO</t>
  </si>
  <si>
    <t>IVA INTERMEDIO LOTTO ...</t>
  </si>
  <si>
    <t>SALDO LOTTO ...</t>
  </si>
  <si>
    <t>IMPORTO CERT LOTTO ..._SALDO</t>
  </si>
  <si>
    <t>IVA SALDO LOTTO ...</t>
  </si>
  <si>
    <t>SALDO LORDO IVA LOTTO ...</t>
  </si>
  <si>
    <t xml:space="preserve">Data </t>
  </si>
  <si>
    <t>Periodo contabile di riferimento:  anno contabile …-…</t>
  </si>
  <si>
    <t xml:space="preserve">
allegato O03.2 Checklist per l'audit di operazioni relative ad appalti servizi e forniture ex D.Lgs. 50/2016 </t>
  </si>
  <si>
    <t>Periodo contabile di riferimento:  anno contabile xxxx -  xxxx</t>
  </si>
  <si>
    <t>AUTORITA' DI AUDIT</t>
  </si>
  <si>
    <t>Organismo Intermedio Autorità di Gestione - Organismo Pagatore</t>
  </si>
  <si>
    <t>Vers 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</si>
</sst>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43" formatCode="_-* #,##0.00_-;\-* #,##0.00_-;_-* &quot;-&quot;??_-;_-@_-"/>
    <numFmt numFmtId="164" formatCode="_-&quot;€&quot;\ * #,##0.00_-;\-&quot;€&quot;\ * #,##0.00_-;_-&quot;€&quot;\ * &quot;-&quot;??_-;_-@_-"/>
  </numFmts>
  <fonts count="70" x14ac:knownFonts="1">
    <font>
      <sz val="11"/>
      <color theme="1"/>
      <name val="Calibri"/>
      <family val="2"/>
      <scheme val="minor"/>
    </font>
    <font>
      <sz val="11"/>
      <color indexed="8"/>
      <name val="Calibri"/>
      <family val="2"/>
    </font>
    <font>
      <sz val="11"/>
      <color indexed="8"/>
      <name val="Arial"/>
      <family val="2"/>
    </font>
    <font>
      <sz val="10"/>
      <name val="Arial"/>
      <family val="2"/>
    </font>
    <font>
      <b/>
      <sz val="12"/>
      <color indexed="9"/>
      <name val="Arial"/>
      <family val="2"/>
    </font>
    <font>
      <sz val="10"/>
      <color indexed="8"/>
      <name val="Arial"/>
      <family val="2"/>
    </font>
    <font>
      <i/>
      <sz val="9"/>
      <color rgb="FFC00000"/>
      <name val="Arial"/>
      <family val="2"/>
    </font>
    <font>
      <b/>
      <sz val="10"/>
      <color indexed="9"/>
      <name val="Arial"/>
      <family val="2"/>
    </font>
    <font>
      <sz val="11"/>
      <color theme="1"/>
      <name val="Calibri"/>
      <family val="2"/>
      <scheme val="minor"/>
    </font>
    <font>
      <sz val="10"/>
      <name val="Arial"/>
      <family val="2"/>
    </font>
    <font>
      <sz val="14"/>
      <name val="Arial"/>
      <family val="2"/>
    </font>
    <font>
      <b/>
      <sz val="10"/>
      <name val="Arial"/>
      <family val="2"/>
    </font>
    <font>
      <b/>
      <sz val="11"/>
      <name val="Arial"/>
      <family val="2"/>
    </font>
    <font>
      <b/>
      <i/>
      <sz val="10"/>
      <color rgb="FF000080"/>
      <name val="Arial"/>
      <family val="2"/>
    </font>
    <font>
      <b/>
      <sz val="11"/>
      <color indexed="9"/>
      <name val="Arial"/>
      <family val="2"/>
    </font>
    <font>
      <sz val="9"/>
      <name val="Arial"/>
      <family val="2"/>
    </font>
    <font>
      <b/>
      <sz val="11"/>
      <color indexed="8"/>
      <name val="Arial"/>
      <family val="2"/>
    </font>
    <font>
      <i/>
      <sz val="10"/>
      <name val="Arial"/>
      <family val="2"/>
    </font>
    <font>
      <b/>
      <i/>
      <sz val="11"/>
      <name val="Arial"/>
      <family val="2"/>
    </font>
    <font>
      <b/>
      <sz val="12"/>
      <name val="Arial"/>
      <family val="2"/>
    </font>
    <font>
      <sz val="9"/>
      <color theme="1"/>
      <name val="Arial"/>
      <family val="2"/>
    </font>
    <font>
      <sz val="9"/>
      <color rgb="FFFF0000"/>
      <name val="Arial"/>
      <family val="2"/>
    </font>
    <font>
      <sz val="11"/>
      <name val="Arial"/>
      <family val="2"/>
    </font>
    <font>
      <sz val="10"/>
      <color rgb="FFFF0000"/>
      <name val="Arial"/>
      <family val="2"/>
    </font>
    <font>
      <sz val="10"/>
      <color indexed="8"/>
      <name val="Times New Roman"/>
      <family val="1"/>
    </font>
    <font>
      <b/>
      <sz val="10"/>
      <color rgb="FFFF0000"/>
      <name val="Arial"/>
      <family val="2"/>
    </font>
    <font>
      <sz val="11"/>
      <color rgb="FFFF0000"/>
      <name val="Arial"/>
      <family val="2"/>
    </font>
    <font>
      <b/>
      <sz val="12"/>
      <color rgb="FFFF0000"/>
      <name val="Arial"/>
      <family val="2"/>
    </font>
    <font>
      <sz val="11"/>
      <color theme="3" tint="0.39997558519241921"/>
      <name val="Arial"/>
      <family val="2"/>
    </font>
    <font>
      <b/>
      <sz val="12"/>
      <color theme="3" tint="0.39997558519241921"/>
      <name val="Arial"/>
      <family val="2"/>
    </font>
    <font>
      <b/>
      <sz val="9"/>
      <color theme="0"/>
      <name val="Arial"/>
      <family val="2"/>
    </font>
    <font>
      <i/>
      <sz val="9"/>
      <name val="Arial"/>
      <family val="2"/>
    </font>
    <font>
      <b/>
      <u/>
      <sz val="9"/>
      <name val="Arial"/>
      <family val="2"/>
    </font>
    <font>
      <b/>
      <i/>
      <sz val="9"/>
      <name val="Arial"/>
      <family val="2"/>
    </font>
    <font>
      <i/>
      <sz val="9"/>
      <name val="Calibri"/>
      <family val="2"/>
    </font>
    <font>
      <sz val="16"/>
      <name val="Arial"/>
      <family val="2"/>
    </font>
    <font>
      <strike/>
      <sz val="10"/>
      <name val="Arial"/>
      <family val="2"/>
    </font>
    <font>
      <b/>
      <sz val="18"/>
      <color indexed="9"/>
      <name val="Arial"/>
      <family val="2"/>
    </font>
    <font>
      <b/>
      <sz val="18"/>
      <name val="Arial"/>
      <family val="2"/>
    </font>
    <font>
      <sz val="18"/>
      <name val="Arial"/>
      <family val="2"/>
    </font>
    <font>
      <sz val="18"/>
      <color indexed="8"/>
      <name val="Arial"/>
      <family val="2"/>
    </font>
    <font>
      <b/>
      <sz val="18"/>
      <color rgb="FF000080"/>
      <name val="Arial"/>
      <family val="2"/>
    </font>
    <font>
      <b/>
      <sz val="16"/>
      <name val="Arial"/>
      <family val="2"/>
    </font>
    <font>
      <sz val="14"/>
      <color rgb="FFFF0000"/>
      <name val="Arial"/>
      <family val="2"/>
    </font>
    <font>
      <b/>
      <sz val="18"/>
      <color rgb="FFFF0000"/>
      <name val="Arial"/>
      <family val="2"/>
    </font>
    <font>
      <b/>
      <sz val="11"/>
      <color rgb="FF000080"/>
      <name val="Arial"/>
      <family val="2"/>
    </font>
    <font>
      <i/>
      <sz val="8"/>
      <name val="Arial"/>
      <family val="2"/>
    </font>
    <font>
      <b/>
      <sz val="10"/>
      <color theme="0"/>
      <name val="Arial"/>
      <family val="2"/>
    </font>
    <font>
      <sz val="10"/>
      <color theme="1"/>
      <name val="Arial"/>
      <family val="2"/>
    </font>
    <font>
      <b/>
      <sz val="11"/>
      <color theme="1"/>
      <name val="Arial"/>
      <family val="2"/>
    </font>
    <font>
      <i/>
      <sz val="10"/>
      <color theme="1"/>
      <name val="Arial"/>
      <family val="2"/>
    </font>
    <font>
      <b/>
      <i/>
      <sz val="10"/>
      <color theme="1"/>
      <name val="Arial"/>
      <family val="2"/>
    </font>
    <font>
      <b/>
      <sz val="10"/>
      <color theme="1"/>
      <name val="Arial"/>
      <family val="2"/>
    </font>
    <font>
      <sz val="11"/>
      <color theme="1"/>
      <name val="Arial"/>
      <family val="2"/>
    </font>
    <font>
      <u/>
      <sz val="11"/>
      <color theme="1"/>
      <name val="Arial"/>
      <family val="2"/>
    </font>
    <font>
      <sz val="14"/>
      <color theme="1"/>
      <name val="Arial"/>
      <family val="2"/>
    </font>
    <font>
      <sz val="14"/>
      <color indexed="8"/>
      <name val="Arial"/>
      <family val="2"/>
    </font>
    <font>
      <b/>
      <i/>
      <sz val="11"/>
      <color indexed="8"/>
      <name val="Arial"/>
      <family val="2"/>
    </font>
    <font>
      <i/>
      <sz val="11"/>
      <color indexed="8"/>
      <name val="Arial"/>
      <family val="2"/>
    </font>
    <font>
      <sz val="20"/>
      <color indexed="8"/>
      <name val="Arial"/>
      <family val="2"/>
    </font>
    <font>
      <b/>
      <i/>
      <sz val="10"/>
      <name val="Arial"/>
      <family val="2"/>
    </font>
    <font>
      <b/>
      <sz val="9"/>
      <name val="Arial"/>
      <family val="2"/>
    </font>
    <font>
      <i/>
      <sz val="10"/>
      <name val="Times New Roman"/>
      <family val="1"/>
    </font>
    <font>
      <sz val="10"/>
      <name val="Calibri"/>
      <family val="2"/>
    </font>
    <font>
      <i/>
      <sz val="11"/>
      <name val="Arial"/>
      <family val="2"/>
    </font>
    <font>
      <b/>
      <vertAlign val="superscript"/>
      <sz val="10"/>
      <color theme="0"/>
      <name val="Arial"/>
      <family val="2"/>
    </font>
    <font>
      <sz val="11"/>
      <color theme="0"/>
      <name val="Arial"/>
      <family val="2"/>
    </font>
    <font>
      <b/>
      <sz val="12"/>
      <color theme="0"/>
      <name val="Arial"/>
      <family val="2"/>
    </font>
    <font>
      <sz val="10"/>
      <color theme="0"/>
      <name val="Arial"/>
      <family val="2"/>
    </font>
    <font>
      <b/>
      <sz val="11"/>
      <color theme="0"/>
      <name val="Arial"/>
      <family val="2"/>
    </font>
  </fonts>
  <fills count="14">
    <fill>
      <patternFill patternType="none"/>
    </fill>
    <fill>
      <patternFill patternType="gray125"/>
    </fill>
    <fill>
      <patternFill patternType="solid">
        <fgColor indexed="62"/>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theme="2" tint="-0.49998474074526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rgb="FF00CC00"/>
        <bgColor indexed="64"/>
      </patternFill>
    </fill>
  </fills>
  <borders count="6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style="thin">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style="medium">
        <color auto="1"/>
      </left>
      <right/>
      <top/>
      <bottom/>
      <diagonal/>
    </border>
    <border>
      <left/>
      <right style="medium">
        <color auto="1"/>
      </right>
      <top/>
      <bottom/>
      <diagonal/>
    </border>
    <border>
      <left/>
      <right/>
      <top/>
      <bottom style="medium">
        <color auto="1"/>
      </bottom>
      <diagonal/>
    </border>
    <border>
      <left/>
      <right style="medium">
        <color auto="1"/>
      </right>
      <top/>
      <bottom style="medium">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auto="1"/>
      </left>
      <right style="thin">
        <color auto="1"/>
      </right>
      <top style="thin">
        <color auto="1"/>
      </top>
      <bottom style="medium">
        <color auto="1"/>
      </bottom>
      <diagonal/>
    </border>
    <border>
      <left style="medium">
        <color auto="1"/>
      </left>
      <right/>
      <top/>
      <bottom style="medium">
        <color auto="1"/>
      </bottom>
      <diagonal/>
    </border>
    <border>
      <left/>
      <right/>
      <top style="medium">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thin">
        <color auto="1"/>
      </right>
      <top style="thin">
        <color auto="1"/>
      </top>
      <bottom style="thin">
        <color auto="1"/>
      </bottom>
      <diagonal/>
    </border>
    <border>
      <left style="medium">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medium">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medium">
        <color auto="1"/>
      </right>
      <top style="thin">
        <color auto="1"/>
      </top>
      <bottom/>
      <diagonal/>
    </border>
    <border>
      <left style="medium">
        <color auto="1"/>
      </left>
      <right/>
      <top style="thin">
        <color auto="1"/>
      </top>
      <bottom style="medium">
        <color auto="1"/>
      </bottom>
      <diagonal/>
    </border>
    <border>
      <left/>
      <right style="thin">
        <color auto="1"/>
      </right>
      <top style="thin">
        <color auto="1"/>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right style="thin">
        <color auto="1"/>
      </right>
      <top/>
      <bottom style="medium">
        <color auto="1"/>
      </bottom>
      <diagonal/>
    </border>
    <border>
      <left style="thin">
        <color auto="1"/>
      </left>
      <right/>
      <top/>
      <bottom style="medium">
        <color auto="1"/>
      </bottom>
      <diagonal/>
    </border>
    <border>
      <left style="thin">
        <color auto="1"/>
      </left>
      <right style="thin">
        <color auto="1"/>
      </right>
      <top style="thin">
        <color auto="1"/>
      </top>
      <bottom style="hair">
        <color auto="1"/>
      </bottom>
      <diagonal/>
    </border>
    <border>
      <left style="thin">
        <color auto="1"/>
      </left>
      <right/>
      <top style="medium">
        <color auto="1"/>
      </top>
      <bottom style="thin">
        <color auto="1"/>
      </bottom>
      <diagonal/>
    </border>
    <border>
      <left/>
      <right style="thin">
        <color auto="1"/>
      </right>
      <top/>
      <bottom/>
      <diagonal/>
    </border>
    <border>
      <left style="thin">
        <color auto="1"/>
      </left>
      <right/>
      <top/>
      <bottom/>
      <diagonal/>
    </border>
    <border>
      <left/>
      <right/>
      <top/>
      <bottom style="thin">
        <color auto="1"/>
      </bottom>
      <diagonal/>
    </border>
    <border>
      <left style="medium">
        <color auto="1"/>
      </left>
      <right/>
      <top/>
      <bottom style="thin">
        <color auto="1"/>
      </bottom>
      <diagonal/>
    </border>
    <border>
      <left/>
      <right/>
      <top style="thin">
        <color auto="1"/>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auto="1"/>
      </left>
      <right/>
      <top style="thin">
        <color auto="1"/>
      </top>
      <bottom style="hair">
        <color auto="1"/>
      </bottom>
      <diagonal/>
    </border>
    <border>
      <left style="medium">
        <color auto="1"/>
      </left>
      <right style="thin">
        <color auto="1"/>
      </right>
      <top/>
      <bottom/>
      <diagonal/>
    </border>
    <border>
      <left/>
      <right/>
      <top style="thin">
        <color auto="1"/>
      </top>
      <bottom style="hair">
        <color auto="1"/>
      </bottom>
      <diagonal/>
    </border>
    <border>
      <left style="thin">
        <color auto="1"/>
      </left>
      <right/>
      <top style="hair">
        <color auto="1"/>
      </top>
      <bottom style="thin">
        <color auto="1"/>
      </bottom>
      <diagonal/>
    </border>
    <border>
      <left/>
      <right style="thin">
        <color auto="1"/>
      </right>
      <top style="medium">
        <color auto="1"/>
      </top>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bottom style="thin">
        <color auto="1"/>
      </bottom>
      <diagonal/>
    </border>
    <border>
      <left style="thin">
        <color auto="1"/>
      </left>
      <right style="thin">
        <color auto="1"/>
      </right>
      <top/>
      <bottom style="medium">
        <color auto="1"/>
      </bottom>
      <diagonal/>
    </border>
    <border>
      <left style="thin">
        <color auto="1"/>
      </left>
      <right style="medium">
        <color indexed="64"/>
      </right>
      <top/>
      <bottom style="medium">
        <color indexed="64"/>
      </bottom>
      <diagonal/>
    </border>
    <border>
      <left/>
      <right style="medium">
        <color auto="1"/>
      </right>
      <top style="medium">
        <color auto="1"/>
      </top>
      <bottom style="thin">
        <color auto="1"/>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style="thin">
        <color auto="1"/>
      </right>
      <top style="medium">
        <color auto="1"/>
      </top>
      <bottom style="medium">
        <color auto="1"/>
      </bottom>
      <diagonal/>
    </border>
    <border>
      <left style="medium">
        <color auto="1"/>
      </left>
      <right style="thin">
        <color auto="1"/>
      </right>
      <top/>
      <bottom style="medium">
        <color auto="1"/>
      </bottom>
      <diagonal/>
    </border>
  </borders>
  <cellStyleXfs count="13">
    <xf numFmtId="0" fontId="0" fillId="0" borderId="0"/>
    <xf numFmtId="0" fontId="1" fillId="0" borderId="0"/>
    <xf numFmtId="0" fontId="3" fillId="0" borderId="0"/>
    <xf numFmtId="0" fontId="3" fillId="0" borderId="0"/>
    <xf numFmtId="43" fontId="8" fillId="0" borderId="0" applyFont="0" applyFill="0" applyBorder="0" applyAlignment="0" applyProtection="0"/>
    <xf numFmtId="9" fontId="8" fillId="0" borderId="0" applyFont="0" applyFill="0" applyBorder="0" applyAlignment="0" applyProtection="0"/>
    <xf numFmtId="0" fontId="9" fillId="0" borderId="0"/>
    <xf numFmtId="0" fontId="24" fillId="0" borderId="0" applyNumberFormat="0" applyFill="0" applyBorder="0" applyProtection="0">
      <alignment horizontal="left" vertical="top"/>
    </xf>
    <xf numFmtId="43" fontId="3" fillId="0" borderId="0" applyFont="0" applyFill="0" applyBorder="0" applyAlignment="0" applyProtection="0"/>
    <xf numFmtId="0" fontId="8" fillId="0" borderId="0"/>
    <xf numFmtId="0" fontId="1" fillId="0" borderId="0"/>
    <xf numFmtId="0" fontId="3" fillId="0" borderId="0"/>
    <xf numFmtId="44" fontId="8" fillId="0" borderId="0" applyFont="0" applyFill="0" applyBorder="0" applyAlignment="0" applyProtection="0"/>
  </cellStyleXfs>
  <cellXfs count="552">
    <xf numFmtId="0" fontId="0" fillId="0" borderId="0" xfId="0"/>
    <xf numFmtId="0" fontId="2" fillId="0" borderId="0" xfId="0" applyFont="1" applyAlignment="1">
      <alignment vertical="center" wrapText="1"/>
    </xf>
    <xf numFmtId="0" fontId="2" fillId="3" borderId="0" xfId="0" applyFont="1" applyFill="1" applyAlignment="1">
      <alignment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justify" vertical="center" wrapText="1"/>
    </xf>
    <xf numFmtId="2" fontId="7" fillId="2" borderId="2" xfId="0" applyNumberFormat="1" applyFont="1" applyFill="1" applyBorder="1" applyAlignment="1">
      <alignment horizontal="center" vertical="center" wrapText="1"/>
    </xf>
    <xf numFmtId="0" fontId="3" fillId="0" borderId="0" xfId="3"/>
    <xf numFmtId="0" fontId="3" fillId="0" borderId="0" xfId="3" applyAlignment="1">
      <alignment horizontal="justify" vertical="center" wrapText="1"/>
    </xf>
    <xf numFmtId="0" fontId="3" fillId="0" borderId="0" xfId="3" applyAlignment="1">
      <alignment vertical="center"/>
    </xf>
    <xf numFmtId="0" fontId="3" fillId="3" borderId="1" xfId="0" applyFont="1" applyFill="1" applyBorder="1" applyAlignment="1">
      <alignment horizontal="justify" vertical="center" wrapText="1"/>
    </xf>
    <xf numFmtId="0" fontId="3" fillId="3" borderId="1" xfId="0" applyFont="1" applyFill="1" applyBorder="1" applyAlignment="1">
      <alignment horizontal="center" vertical="center" wrapText="1"/>
    </xf>
    <xf numFmtId="0" fontId="4" fillId="2" borderId="20" xfId="0" applyFont="1" applyFill="1" applyBorder="1" applyAlignment="1">
      <alignment vertical="center"/>
    </xf>
    <xf numFmtId="0" fontId="5" fillId="0" borderId="0" xfId="0" applyFont="1" applyAlignment="1">
      <alignment vertical="center" wrapText="1"/>
    </xf>
    <xf numFmtId="0" fontId="5" fillId="3" borderId="0" xfId="0" applyFont="1" applyFill="1" applyAlignment="1">
      <alignment vertical="center" wrapText="1"/>
    </xf>
    <xf numFmtId="0" fontId="18" fillId="6" borderId="1" xfId="0" applyFont="1" applyFill="1" applyBorder="1" applyAlignment="1">
      <alignment horizontal="left" vertical="center" wrapText="1"/>
    </xf>
    <xf numFmtId="0" fontId="19" fillId="6" borderId="1" xfId="0" applyFont="1" applyFill="1" applyBorder="1" applyAlignment="1">
      <alignment horizontal="left" vertical="center" wrapText="1"/>
    </xf>
    <xf numFmtId="0" fontId="12" fillId="6" borderId="1" xfId="0" applyFont="1" applyFill="1" applyBorder="1" applyAlignment="1">
      <alignment horizontal="left" vertical="center" wrapText="1"/>
    </xf>
    <xf numFmtId="0" fontId="3" fillId="3" borderId="1" xfId="0" applyFont="1" applyFill="1" applyBorder="1" applyAlignment="1">
      <alignment horizontal="justify" vertical="top" wrapText="1"/>
    </xf>
    <xf numFmtId="0" fontId="12" fillId="6" borderId="17" xfId="0" applyFont="1" applyFill="1" applyBorder="1" applyAlignment="1">
      <alignment horizontal="left" vertical="center" wrapText="1"/>
    </xf>
    <xf numFmtId="0" fontId="3" fillId="3" borderId="0" xfId="0" applyFont="1" applyFill="1" applyAlignment="1">
      <alignment vertical="center" wrapText="1"/>
    </xf>
    <xf numFmtId="0" fontId="3" fillId="3" borderId="3" xfId="0" applyFont="1" applyFill="1" applyBorder="1" applyAlignment="1">
      <alignment horizontal="center" vertical="center" wrapText="1"/>
    </xf>
    <xf numFmtId="0" fontId="15" fillId="3" borderId="11" xfId="0" applyFont="1" applyFill="1" applyBorder="1" applyAlignment="1">
      <alignment horizontal="justify" vertical="center" wrapText="1"/>
    </xf>
    <xf numFmtId="0" fontId="15" fillId="0" borderId="0" xfId="3" applyFont="1" applyAlignment="1">
      <alignment horizontal="justify" vertical="center"/>
    </xf>
    <xf numFmtId="0" fontId="15" fillId="0" borderId="1" xfId="0" applyFont="1" applyBorder="1" applyAlignment="1">
      <alignment horizontal="center" vertical="center" wrapText="1"/>
    </xf>
    <xf numFmtId="0" fontId="6" fillId="0" borderId="0" xfId="0" applyFont="1" applyAlignment="1">
      <alignment horizontal="justify" vertical="top" wrapText="1"/>
    </xf>
    <xf numFmtId="0" fontId="4" fillId="2" borderId="15" xfId="0" applyFont="1" applyFill="1" applyBorder="1" applyAlignment="1">
      <alignment vertical="top" wrapText="1"/>
    </xf>
    <xf numFmtId="0" fontId="5" fillId="3" borderId="1" xfId="0" applyFont="1" applyFill="1" applyBorder="1" applyAlignment="1">
      <alignment horizontal="justify" vertical="top" wrapText="1"/>
    </xf>
    <xf numFmtId="0" fontId="2" fillId="0" borderId="0" xfId="0" applyFont="1" applyAlignment="1">
      <alignment horizontal="justify" vertical="top" wrapText="1"/>
    </xf>
    <xf numFmtId="0" fontId="7" fillId="2" borderId="43" xfId="0" applyFont="1" applyFill="1" applyBorder="1" applyAlignment="1">
      <alignment horizontal="center" vertical="top" wrapText="1"/>
    </xf>
    <xf numFmtId="0" fontId="7" fillId="2" borderId="37" xfId="0" applyFont="1" applyFill="1" applyBorder="1" applyAlignment="1">
      <alignment horizontal="center" vertical="top" wrapText="1"/>
    </xf>
    <xf numFmtId="0" fontId="5" fillId="3" borderId="23" xfId="0" applyFont="1" applyFill="1" applyBorder="1" applyAlignment="1">
      <alignment horizontal="justify" vertical="top" wrapText="1"/>
    </xf>
    <xf numFmtId="0" fontId="4" fillId="2" borderId="15" xfId="0" applyFont="1" applyFill="1" applyBorder="1" applyAlignment="1">
      <alignment horizontal="center" vertical="center" wrapText="1"/>
    </xf>
    <xf numFmtId="0" fontId="26" fillId="0" borderId="0" xfId="0" applyFont="1" applyAlignment="1">
      <alignment vertical="center" wrapText="1"/>
    </xf>
    <xf numFmtId="0" fontId="28" fillId="0" borderId="0" xfId="0" applyFont="1" applyAlignment="1">
      <alignment vertical="top" wrapText="1"/>
    </xf>
    <xf numFmtId="0" fontId="29" fillId="2" borderId="21" xfId="0" applyFont="1" applyFill="1" applyBorder="1" applyAlignment="1">
      <alignment vertical="top" wrapText="1"/>
    </xf>
    <xf numFmtId="0" fontId="25" fillId="2" borderId="43" xfId="0" applyFont="1" applyFill="1" applyBorder="1" applyAlignment="1">
      <alignment horizontal="center" vertical="center" wrapText="1"/>
    </xf>
    <xf numFmtId="0" fontId="27" fillId="2" borderId="21" xfId="0" applyFont="1" applyFill="1" applyBorder="1" applyAlignment="1">
      <alignment vertical="center" wrapText="1"/>
    </xf>
    <xf numFmtId="0" fontId="21" fillId="3" borderId="11" xfId="0" applyFont="1" applyFill="1" applyBorder="1" applyAlignment="1">
      <alignment horizontal="left" vertical="center" wrapText="1"/>
    </xf>
    <xf numFmtId="0" fontId="21" fillId="3" borderId="11" xfId="0" applyFont="1" applyFill="1" applyBorder="1" applyAlignment="1">
      <alignment horizontal="justify" vertical="center" wrapText="1"/>
    </xf>
    <xf numFmtId="0" fontId="30" fillId="2" borderId="37" xfId="0" applyFont="1" applyFill="1" applyBorder="1" applyAlignment="1">
      <alignment horizontal="center" vertical="top" wrapText="1"/>
    </xf>
    <xf numFmtId="0" fontId="15" fillId="0" borderId="1" xfId="0" applyFont="1" applyBorder="1" applyAlignment="1">
      <alignment horizontal="justify" vertical="center" wrapText="1"/>
    </xf>
    <xf numFmtId="0" fontId="15" fillId="3" borderId="1" xfId="0" applyFont="1" applyFill="1" applyBorder="1" applyAlignment="1">
      <alignment horizontal="justify" vertical="center" wrapText="1"/>
    </xf>
    <xf numFmtId="0" fontId="15" fillId="3" borderId="1" xfId="0" applyFont="1" applyFill="1" applyBorder="1" applyAlignment="1">
      <alignment horizontal="center" vertical="center" wrapText="1"/>
    </xf>
    <xf numFmtId="0" fontId="32" fillId="6" borderId="33" xfId="0" applyFont="1" applyFill="1" applyBorder="1" applyAlignment="1">
      <alignment horizontal="left" vertical="center" wrapText="1"/>
    </xf>
    <xf numFmtId="0" fontId="31" fillId="0" borderId="1" xfId="0" applyFont="1" applyBorder="1" applyAlignment="1">
      <alignment horizontal="justify" vertical="center" wrapText="1"/>
    </xf>
    <xf numFmtId="0" fontId="33" fillId="6" borderId="1" xfId="0" applyFont="1" applyFill="1" applyBorder="1" applyAlignment="1">
      <alignment horizontal="left" vertical="center" wrapText="1"/>
    </xf>
    <xf numFmtId="0" fontId="15" fillId="5" borderId="1" xfId="0" applyFont="1" applyFill="1" applyBorder="1" applyAlignment="1">
      <alignment horizontal="justify" vertical="center" wrapText="1"/>
    </xf>
    <xf numFmtId="0" fontId="15" fillId="5" borderId="1" xfId="0" applyFont="1" applyFill="1" applyBorder="1" applyAlignment="1">
      <alignment horizontal="center" vertical="center" wrapText="1"/>
    </xf>
    <xf numFmtId="0" fontId="32" fillId="6" borderId="1" xfId="0" applyFont="1" applyFill="1" applyBorder="1" applyAlignment="1">
      <alignment horizontal="left" vertical="center" wrapText="1"/>
    </xf>
    <xf numFmtId="0" fontId="15" fillId="3" borderId="3" xfId="0" applyFont="1" applyFill="1" applyBorder="1" applyAlignment="1">
      <alignment horizontal="center" vertical="center" wrapText="1"/>
    </xf>
    <xf numFmtId="0" fontId="31" fillId="3" borderId="1" xfId="0" applyFont="1" applyFill="1" applyBorder="1" applyAlignment="1">
      <alignment horizontal="justify" vertical="center" wrapText="1"/>
    </xf>
    <xf numFmtId="0" fontId="15" fillId="3" borderId="1" xfId="0" applyFont="1" applyFill="1" applyBorder="1" applyAlignment="1">
      <alignment horizontal="left" vertical="center" wrapText="1"/>
    </xf>
    <xf numFmtId="0" fontId="3" fillId="3" borderId="1" xfId="0" applyFont="1" applyFill="1" applyBorder="1" applyAlignment="1">
      <alignment vertical="center" wrapText="1"/>
    </xf>
    <xf numFmtId="0" fontId="37" fillId="3" borderId="0" xfId="0" applyFont="1" applyFill="1" applyAlignment="1">
      <alignment horizontal="left" vertical="center" wrapText="1"/>
    </xf>
    <xf numFmtId="0" fontId="38" fillId="3" borderId="0" xfId="0" applyFont="1" applyFill="1" applyAlignment="1">
      <alignment horizontal="center" vertical="center" wrapText="1"/>
    </xf>
    <xf numFmtId="0" fontId="39" fillId="0" borderId="0" xfId="6" applyFont="1"/>
    <xf numFmtId="0" fontId="40" fillId="0" borderId="0" xfId="0" applyFont="1" applyAlignment="1">
      <alignment vertical="center" wrapText="1"/>
    </xf>
    <xf numFmtId="0" fontId="39" fillId="0" borderId="0" xfId="6" applyFont="1" applyAlignment="1">
      <alignment vertical="center"/>
    </xf>
    <xf numFmtId="0" fontId="38" fillId="4" borderId="3" xfId="6" applyFont="1" applyFill="1" applyBorder="1" applyAlignment="1">
      <alignment vertical="center" wrapText="1"/>
    </xf>
    <xf numFmtId="0" fontId="38" fillId="4" borderId="26" xfId="6" applyFont="1" applyFill="1" applyBorder="1" applyAlignment="1">
      <alignment vertical="center" wrapText="1"/>
    </xf>
    <xf numFmtId="0" fontId="39" fillId="3" borderId="0" xfId="11" applyFont="1" applyFill="1" applyAlignment="1">
      <alignment vertical="center"/>
    </xf>
    <xf numFmtId="0" fontId="38" fillId="4" borderId="1" xfId="6" applyFont="1" applyFill="1" applyBorder="1" applyAlignment="1">
      <alignment vertical="center" wrapText="1"/>
    </xf>
    <xf numFmtId="0" fontId="38" fillId="4" borderId="23" xfId="6" applyFont="1" applyFill="1" applyBorder="1" applyAlignment="1">
      <alignment vertical="center" wrapText="1"/>
    </xf>
    <xf numFmtId="44" fontId="39" fillId="0" borderId="24" xfId="12" applyFont="1" applyFill="1" applyBorder="1" applyAlignment="1">
      <alignment vertical="center" wrapText="1"/>
    </xf>
    <xf numFmtId="43" fontId="39" fillId="0" borderId="24" xfId="4" applyFont="1" applyFill="1" applyBorder="1" applyAlignment="1">
      <alignment vertical="center" wrapText="1"/>
    </xf>
    <xf numFmtId="44" fontId="39" fillId="0" borderId="26" xfId="12" applyFont="1" applyFill="1" applyBorder="1" applyAlignment="1">
      <alignment vertical="center" wrapText="1"/>
    </xf>
    <xf numFmtId="0" fontId="38" fillId="4" borderId="1" xfId="6" applyFont="1" applyFill="1" applyBorder="1" applyAlignment="1">
      <alignment horizontal="right" vertical="center" wrapText="1"/>
    </xf>
    <xf numFmtId="0" fontId="38" fillId="4" borderId="23" xfId="6" applyFont="1" applyFill="1" applyBorder="1" applyAlignment="1">
      <alignment horizontal="right" vertical="center" wrapText="1"/>
    </xf>
    <xf numFmtId="43" fontId="38" fillId="0" borderId="0" xfId="4" applyFont="1" applyFill="1" applyBorder="1" applyAlignment="1">
      <alignment vertical="center" wrapText="1"/>
    </xf>
    <xf numFmtId="0" fontId="38" fillId="0" borderId="48" xfId="6" applyFont="1" applyBorder="1" applyAlignment="1">
      <alignment horizontal="center" vertical="center" wrapText="1"/>
    </xf>
    <xf numFmtId="0" fontId="38" fillId="0" borderId="0" xfId="6" applyFont="1" applyAlignment="1">
      <alignment horizontal="center" vertical="center" wrapText="1"/>
    </xf>
    <xf numFmtId="43" fontId="38" fillId="0" borderId="0" xfId="4" applyFont="1" applyFill="1" applyBorder="1" applyAlignment="1">
      <alignment horizontal="center" vertical="center" wrapText="1"/>
    </xf>
    <xf numFmtId="0" fontId="39" fillId="0" borderId="0" xfId="6" applyFont="1" applyAlignment="1">
      <alignment vertical="center" wrapText="1"/>
    </xf>
    <xf numFmtId="0" fontId="38" fillId="0" borderId="7" xfId="6" applyFont="1" applyBorder="1" applyAlignment="1">
      <alignment horizontal="justify" vertical="center" wrapText="1"/>
    </xf>
    <xf numFmtId="0" fontId="38" fillId="0" borderId="0" xfId="6" applyFont="1" applyAlignment="1">
      <alignment horizontal="justify" vertical="center" wrapText="1"/>
    </xf>
    <xf numFmtId="0" fontId="38" fillId="0" borderId="14" xfId="6" applyFont="1" applyBorder="1" applyAlignment="1">
      <alignment horizontal="justify" vertical="center" wrapText="1"/>
    </xf>
    <xf numFmtId="0" fontId="38" fillId="0" borderId="9" xfId="6" applyFont="1" applyBorder="1" applyAlignment="1">
      <alignment horizontal="justify" vertical="center" wrapText="1"/>
    </xf>
    <xf numFmtId="0" fontId="39" fillId="0" borderId="9" xfId="6" applyFont="1" applyBorder="1" applyAlignment="1">
      <alignment vertical="center" wrapText="1"/>
    </xf>
    <xf numFmtId="0" fontId="38" fillId="0" borderId="0" xfId="6" applyFont="1" applyAlignment="1">
      <alignment horizontal="justify" vertical="center"/>
    </xf>
    <xf numFmtId="0" fontId="39" fillId="0" borderId="0" xfId="6" applyFont="1" applyAlignment="1">
      <alignment wrapText="1"/>
    </xf>
    <xf numFmtId="43" fontId="42" fillId="0" borderId="7" xfId="4" applyFont="1" applyFill="1" applyBorder="1" applyAlignment="1">
      <alignment vertical="center" wrapText="1"/>
    </xf>
    <xf numFmtId="43" fontId="42" fillId="0" borderId="0" xfId="4" applyFont="1" applyFill="1" applyBorder="1" applyAlignment="1">
      <alignment vertical="center" wrapText="1"/>
    </xf>
    <xf numFmtId="0" fontId="35" fillId="0" borderId="0" xfId="6" applyFont="1"/>
    <xf numFmtId="43" fontId="42" fillId="0" borderId="0" xfId="4" applyFont="1" applyFill="1" applyBorder="1" applyAlignment="1">
      <alignment horizontal="center" vertical="center" wrapText="1"/>
    </xf>
    <xf numFmtId="0" fontId="42" fillId="0" borderId="0" xfId="6" applyFont="1" applyAlignment="1">
      <alignment horizontal="center" vertical="center" wrapText="1"/>
    </xf>
    <xf numFmtId="0" fontId="42" fillId="0" borderId="1" xfId="6" applyFont="1" applyBorder="1" applyAlignment="1">
      <alignment horizontal="center" vertical="center" wrapText="1"/>
    </xf>
    <xf numFmtId="0" fontId="35" fillId="0" borderId="7" xfId="6" applyFont="1" applyBorder="1" applyAlignment="1">
      <alignment horizontal="left" vertical="center" wrapText="1"/>
    </xf>
    <xf numFmtId="0" fontId="21" fillId="0" borderId="11" xfId="0" applyFont="1" applyBorder="1" applyAlignment="1">
      <alignment vertical="center" wrapText="1"/>
    </xf>
    <xf numFmtId="0" fontId="15" fillId="0" borderId="33" xfId="0" applyFont="1" applyBorder="1" applyAlignment="1">
      <alignment horizontal="justify" vertical="center" wrapText="1"/>
    </xf>
    <xf numFmtId="0" fontId="15" fillId="0" borderId="33" xfId="0" applyFont="1" applyBorder="1" applyAlignment="1">
      <alignment horizontal="center" vertical="center" wrapText="1"/>
    </xf>
    <xf numFmtId="0" fontId="3" fillId="0" borderId="17" xfId="0" applyFont="1" applyBorder="1" applyAlignment="1">
      <alignment horizontal="justify" vertical="center" wrapText="1"/>
    </xf>
    <xf numFmtId="0" fontId="3" fillId="0" borderId="17" xfId="0" applyFont="1" applyBorder="1" applyAlignment="1">
      <alignment horizontal="center" vertical="center" wrapText="1"/>
    </xf>
    <xf numFmtId="0" fontId="23" fillId="0" borderId="11" xfId="0" applyFont="1" applyBorder="1" applyAlignment="1">
      <alignment horizontal="justify" vertical="center" wrapText="1"/>
    </xf>
    <xf numFmtId="0" fontId="36" fillId="0" borderId="0" xfId="0" applyFont="1" applyAlignment="1">
      <alignment vertical="center" wrapText="1"/>
    </xf>
    <xf numFmtId="0" fontId="36" fillId="10" borderId="3" xfId="0" applyFont="1" applyFill="1" applyBorder="1" applyAlignment="1">
      <alignment horizontal="center" vertical="center" wrapText="1"/>
    </xf>
    <xf numFmtId="0" fontId="36" fillId="10" borderId="1" xfId="0" applyFont="1" applyFill="1" applyBorder="1" applyAlignment="1">
      <alignment horizontal="justify" vertical="center" wrapText="1"/>
    </xf>
    <xf numFmtId="0" fontId="3" fillId="10" borderId="1" xfId="0" applyFont="1" applyFill="1" applyBorder="1" applyAlignment="1">
      <alignment horizontal="center" vertical="center" wrapText="1"/>
    </xf>
    <xf numFmtId="0" fontId="3" fillId="10" borderId="1" xfId="0" applyFont="1" applyFill="1" applyBorder="1" applyAlignment="1">
      <alignment horizontal="justify" vertical="center" wrapText="1"/>
    </xf>
    <xf numFmtId="0" fontId="15" fillId="10" borderId="1" xfId="0" applyFont="1" applyFill="1" applyBorder="1" applyAlignment="1">
      <alignment horizontal="left" vertical="center" wrapText="1"/>
    </xf>
    <xf numFmtId="0" fontId="15" fillId="10" borderId="11" xfId="0" applyFont="1" applyFill="1" applyBorder="1" applyAlignment="1">
      <alignment horizontal="justify" vertical="center" wrapText="1"/>
    </xf>
    <xf numFmtId="0" fontId="36" fillId="10" borderId="1" xfId="0" applyFont="1" applyFill="1" applyBorder="1" applyAlignment="1">
      <alignment vertical="center" wrapText="1"/>
    </xf>
    <xf numFmtId="0" fontId="2" fillId="0" borderId="27" xfId="0" applyFont="1" applyBorder="1" applyAlignment="1">
      <alignment horizontal="center" vertical="center" wrapText="1"/>
    </xf>
    <xf numFmtId="0" fontId="12" fillId="0" borderId="0" xfId="11" applyFont="1"/>
    <xf numFmtId="0" fontId="3" fillId="0" borderId="0" xfId="11"/>
    <xf numFmtId="0" fontId="22" fillId="0" borderId="0" xfId="11" applyFont="1"/>
    <xf numFmtId="0" fontId="45" fillId="3" borderId="0" xfId="0" applyFont="1" applyFill="1" applyAlignment="1">
      <alignment vertical="center" wrapText="1"/>
    </xf>
    <xf numFmtId="0" fontId="3" fillId="0" borderId="0" xfId="11" applyAlignment="1">
      <alignment vertical="center"/>
    </xf>
    <xf numFmtId="0" fontId="11" fillId="4" borderId="16" xfId="11" applyFont="1" applyFill="1" applyBorder="1" applyAlignment="1">
      <alignment vertical="center" wrapText="1"/>
    </xf>
    <xf numFmtId="0" fontId="11" fillId="0" borderId="3" xfId="11" applyFont="1" applyBorder="1" applyAlignment="1">
      <alignment vertical="center"/>
    </xf>
    <xf numFmtId="0" fontId="11" fillId="4" borderId="3" xfId="11" applyFont="1" applyFill="1" applyBorder="1" applyAlignment="1">
      <alignment vertical="center" wrapText="1"/>
    </xf>
    <xf numFmtId="0" fontId="11" fillId="4" borderId="13" xfId="11" applyFont="1" applyFill="1" applyBorder="1" applyAlignment="1">
      <alignment vertical="center" wrapText="1"/>
    </xf>
    <xf numFmtId="0" fontId="11" fillId="0" borderId="14" xfId="11" applyFont="1" applyBorder="1" applyAlignment="1">
      <alignment horizontal="justify" vertical="center" wrapText="1"/>
    </xf>
    <xf numFmtId="0" fontId="3" fillId="0" borderId="9" xfId="11" applyBorder="1" applyAlignment="1">
      <alignment vertical="center" wrapText="1"/>
    </xf>
    <xf numFmtId="0" fontId="3" fillId="0" borderId="10" xfId="11" applyBorder="1" applyAlignment="1">
      <alignment vertical="center" wrapText="1"/>
    </xf>
    <xf numFmtId="164" fontId="11" fillId="4" borderId="17" xfId="11" applyNumberFormat="1" applyFont="1" applyFill="1" applyBorder="1" applyAlignment="1">
      <alignment horizontal="center" vertical="center" wrapText="1"/>
    </xf>
    <xf numFmtId="164" fontId="3" fillId="0" borderId="18" xfId="11" applyNumberFormat="1" applyBorder="1" applyAlignment="1">
      <alignment vertical="center" wrapText="1"/>
    </xf>
    <xf numFmtId="164" fontId="11" fillId="4" borderId="33" xfId="11" applyNumberFormat="1" applyFont="1" applyFill="1" applyBorder="1" applyAlignment="1">
      <alignment horizontal="center" vertical="center" wrapText="1"/>
    </xf>
    <xf numFmtId="164" fontId="3" fillId="0" borderId="33" xfId="11" applyNumberFormat="1" applyBorder="1" applyAlignment="1">
      <alignment vertical="center" wrapText="1"/>
    </xf>
    <xf numFmtId="0" fontId="3" fillId="0" borderId="11" xfId="0" applyFont="1" applyBorder="1" applyAlignment="1">
      <alignment horizontal="center" vertical="center" wrapText="1"/>
    </xf>
    <xf numFmtId="164" fontId="3" fillId="0" borderId="58" xfId="11" applyNumberFormat="1" applyBorder="1" applyAlignment="1">
      <alignment vertical="center" wrapText="1"/>
    </xf>
    <xf numFmtId="0" fontId="11" fillId="4" borderId="7" xfId="11" applyFont="1" applyFill="1" applyBorder="1" applyAlignment="1">
      <alignment vertical="center" wrapText="1"/>
    </xf>
    <xf numFmtId="0" fontId="11" fillId="4" borderId="44" xfId="11" applyFont="1" applyFill="1" applyBorder="1" applyAlignment="1">
      <alignment vertical="center" wrapText="1"/>
    </xf>
    <xf numFmtId="0" fontId="11" fillId="4" borderId="47" xfId="11" applyFont="1" applyFill="1" applyBorder="1" applyAlignment="1">
      <alignment vertical="center" wrapText="1"/>
    </xf>
    <xf numFmtId="0" fontId="11" fillId="4" borderId="31" xfId="11" applyFont="1" applyFill="1" applyBorder="1" applyAlignment="1">
      <alignment vertical="center" wrapText="1"/>
    </xf>
    <xf numFmtId="164" fontId="11" fillId="4" borderId="59" xfId="11" applyNumberFormat="1" applyFont="1" applyFill="1" applyBorder="1" applyAlignment="1">
      <alignment horizontal="center" vertical="center" wrapText="1"/>
    </xf>
    <xf numFmtId="0" fontId="3" fillId="0" borderId="2" xfId="0" applyFont="1" applyBorder="1" applyAlignment="1">
      <alignment horizontal="center" vertical="center" wrapText="1"/>
    </xf>
    <xf numFmtId="164" fontId="3" fillId="0" borderId="60" xfId="11" applyNumberFormat="1" applyBorder="1" applyAlignment="1">
      <alignment vertical="center" wrapText="1"/>
    </xf>
    <xf numFmtId="0" fontId="11" fillId="0" borderId="0" xfId="11" applyFont="1" applyAlignment="1">
      <alignment horizontal="justify" vertical="center" wrapText="1"/>
    </xf>
    <xf numFmtId="0" fontId="3" fillId="0" borderId="0" xfId="11" applyAlignment="1">
      <alignment vertical="center" wrapText="1"/>
    </xf>
    <xf numFmtId="0" fontId="2" fillId="0" borderId="16"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3" xfId="0" applyFont="1" applyBorder="1" applyAlignment="1">
      <alignment horizontal="center" vertical="center" wrapText="1"/>
    </xf>
    <xf numFmtId="0" fontId="11" fillId="4" borderId="62" xfId="11" applyFont="1" applyFill="1" applyBorder="1" applyAlignment="1">
      <alignment horizontal="center" vertical="center" wrapText="1"/>
    </xf>
    <xf numFmtId="164" fontId="3" fillId="0" borderId="63" xfId="11" applyNumberFormat="1" applyBorder="1" applyAlignment="1">
      <alignment vertical="center" wrapText="1"/>
    </xf>
    <xf numFmtId="0" fontId="11" fillId="4" borderId="65" xfId="11" applyFont="1" applyFill="1" applyBorder="1" applyAlignment="1">
      <alignment vertical="center" wrapText="1"/>
    </xf>
    <xf numFmtId="0" fontId="17" fillId="4" borderId="26" xfId="11" applyFont="1" applyFill="1" applyBorder="1" applyAlignment="1">
      <alignment vertical="center" wrapText="1"/>
    </xf>
    <xf numFmtId="164" fontId="17" fillId="0" borderId="1" xfId="11" applyNumberFormat="1" applyFont="1" applyBorder="1" applyAlignment="1">
      <alignment vertical="center" wrapText="1"/>
    </xf>
    <xf numFmtId="0" fontId="3" fillId="0" borderId="0" xfId="11" applyAlignment="1">
      <alignment horizontal="justify" vertical="center" wrapText="1"/>
    </xf>
    <xf numFmtId="0" fontId="11" fillId="0" borderId="0" xfId="11" applyFont="1" applyAlignment="1">
      <alignment horizontal="justify" vertical="center"/>
    </xf>
    <xf numFmtId="0" fontId="3" fillId="0" borderId="0" xfId="11" applyAlignment="1">
      <alignment wrapText="1"/>
    </xf>
    <xf numFmtId="0" fontId="38" fillId="0" borderId="3" xfId="6" applyFont="1" applyBorder="1" applyAlignment="1">
      <alignment horizontal="center" vertical="center" wrapText="1"/>
    </xf>
    <xf numFmtId="0" fontId="47" fillId="2" borderId="37" xfId="0" applyFont="1" applyFill="1" applyBorder="1" applyAlignment="1">
      <alignment horizontal="center" vertical="center" wrapText="1"/>
    </xf>
    <xf numFmtId="0" fontId="23" fillId="3" borderId="1" xfId="0" applyFont="1" applyFill="1" applyBorder="1" applyAlignment="1">
      <alignment horizontal="justify" vertical="top" wrapText="1"/>
    </xf>
    <xf numFmtId="0" fontId="23" fillId="3" borderId="23" xfId="0" applyFont="1" applyFill="1" applyBorder="1" applyAlignment="1">
      <alignment horizontal="justify" vertical="top" wrapText="1"/>
    </xf>
    <xf numFmtId="0" fontId="23" fillId="3" borderId="0" xfId="0" applyFont="1" applyFill="1" applyAlignment="1">
      <alignment vertical="center" wrapText="1"/>
    </xf>
    <xf numFmtId="0" fontId="23" fillId="0" borderId="0" xfId="0" applyFont="1" applyAlignment="1">
      <alignment vertical="center" wrapText="1"/>
    </xf>
    <xf numFmtId="0" fontId="23" fillId="3" borderId="1" xfId="0" applyFont="1" applyFill="1" applyBorder="1" applyAlignment="1">
      <alignment horizontal="center" vertical="top" wrapText="1"/>
    </xf>
    <xf numFmtId="0" fontId="23" fillId="0" borderId="1" xfId="0" applyFont="1" applyBorder="1" applyAlignment="1">
      <alignment horizontal="justify" vertical="top" wrapText="1"/>
    </xf>
    <xf numFmtId="0" fontId="48" fillId="3" borderId="3" xfId="0" applyFont="1" applyFill="1" applyBorder="1" applyAlignment="1">
      <alignment horizontal="center" vertical="center" wrapText="1"/>
    </xf>
    <xf numFmtId="0" fontId="48" fillId="3" borderId="1" xfId="0" applyFont="1" applyFill="1" applyBorder="1" applyAlignment="1">
      <alignment horizontal="justify" vertical="top" wrapText="1"/>
    </xf>
    <xf numFmtId="0" fontId="48" fillId="0" borderId="1" xfId="0" applyFont="1" applyBorder="1" applyAlignment="1">
      <alignment horizontal="justify" vertical="top" wrapText="1"/>
    </xf>
    <xf numFmtId="0" fontId="20" fillId="0" borderId="1" xfId="0" applyFont="1" applyBorder="1" applyAlignment="1">
      <alignment horizontal="center" vertical="center" wrapText="1"/>
    </xf>
    <xf numFmtId="0" fontId="48" fillId="0" borderId="1" xfId="0" applyFont="1" applyBorder="1" applyAlignment="1">
      <alignment horizontal="center" vertical="center" wrapText="1"/>
    </xf>
    <xf numFmtId="0" fontId="48" fillId="3" borderId="1" xfId="0" applyFont="1" applyFill="1" applyBorder="1" applyAlignment="1">
      <alignment horizontal="center" vertical="center" wrapText="1"/>
    </xf>
    <xf numFmtId="0" fontId="49" fillId="7" borderId="1" xfId="0" applyFont="1" applyFill="1" applyBorder="1" applyAlignment="1">
      <alignment horizontal="justify" vertical="top" wrapText="1"/>
    </xf>
    <xf numFmtId="0" fontId="50" fillId="0" borderId="1" xfId="0" applyFont="1" applyBorder="1" applyAlignment="1">
      <alignment horizontal="justify" vertical="top" wrapText="1"/>
    </xf>
    <xf numFmtId="0" fontId="48" fillId="3" borderId="27" xfId="0" applyFont="1" applyFill="1" applyBorder="1" applyAlignment="1">
      <alignment horizontal="center" vertical="center" wrapText="1"/>
    </xf>
    <xf numFmtId="0" fontId="48" fillId="0" borderId="3" xfId="0" applyFont="1" applyBorder="1" applyAlignment="1">
      <alignment horizontal="center" vertical="center" wrapText="1"/>
    </xf>
    <xf numFmtId="0" fontId="50" fillId="0" borderId="3" xfId="0" applyFont="1" applyBorder="1" applyAlignment="1">
      <alignment horizontal="center" vertical="center" wrapText="1"/>
    </xf>
    <xf numFmtId="0" fontId="20" fillId="3" borderId="11" xfId="0" applyFont="1" applyFill="1" applyBorder="1" applyAlignment="1">
      <alignment horizontal="left" vertical="top" wrapText="1"/>
    </xf>
    <xf numFmtId="0" fontId="20" fillId="3" borderId="11" xfId="0" applyFont="1" applyFill="1" applyBorder="1" applyAlignment="1">
      <alignment horizontal="justify" vertical="top" wrapText="1"/>
    </xf>
    <xf numFmtId="0" fontId="20" fillId="0" borderId="11" xfId="0" applyFont="1" applyBorder="1" applyAlignment="1">
      <alignment vertical="top" wrapText="1"/>
    </xf>
    <xf numFmtId="0" fontId="48" fillId="0" borderId="11" xfId="0" applyFont="1" applyBorder="1" applyAlignment="1">
      <alignment horizontal="justify" vertical="top" wrapText="1"/>
    </xf>
    <xf numFmtId="0" fontId="2" fillId="0" borderId="0" xfId="7" applyNumberFormat="1" applyFont="1">
      <alignment horizontal="left" vertical="top"/>
    </xf>
    <xf numFmtId="0" fontId="2" fillId="0" borderId="0" xfId="7" applyFont="1">
      <alignment horizontal="left" vertical="top"/>
    </xf>
    <xf numFmtId="0" fontId="53" fillId="0" borderId="0" xfId="7" applyFont="1" applyFill="1" applyBorder="1">
      <alignment horizontal="left" vertical="top"/>
    </xf>
    <xf numFmtId="0" fontId="53" fillId="0" borderId="0" xfId="7" applyNumberFormat="1" applyFont="1" applyFill="1" applyBorder="1">
      <alignment horizontal="left" vertical="top"/>
    </xf>
    <xf numFmtId="49" fontId="49" fillId="0" borderId="0" xfId="7" applyNumberFormat="1" applyFont="1" applyFill="1" applyBorder="1" applyAlignment="1">
      <alignment horizontal="right" vertical="top"/>
    </xf>
    <xf numFmtId="49" fontId="54" fillId="0" borderId="0" xfId="7" applyNumberFormat="1" applyFont="1" applyFill="1" applyBorder="1" applyAlignment="1">
      <alignment horizontal="right" vertical="center"/>
    </xf>
    <xf numFmtId="0" fontId="53" fillId="0" borderId="0" xfId="7" applyNumberFormat="1" applyFont="1" applyFill="1" applyBorder="1" applyAlignment="1">
      <alignment horizontal="right" vertical="top"/>
    </xf>
    <xf numFmtId="0" fontId="56" fillId="0" borderId="0" xfId="7" applyFont="1" applyBorder="1">
      <alignment horizontal="left" vertical="top"/>
    </xf>
    <xf numFmtId="49" fontId="57" fillId="0" borderId="0" xfId="7" applyNumberFormat="1" applyFont="1" applyFill="1" applyBorder="1" applyAlignment="1">
      <alignment horizontal="right" vertical="top"/>
    </xf>
    <xf numFmtId="49" fontId="58" fillId="0" borderId="0" xfId="7" applyNumberFormat="1" applyFont="1" applyFill="1" applyBorder="1" applyAlignment="1">
      <alignment horizontal="right" vertical="top"/>
    </xf>
    <xf numFmtId="0" fontId="2" fillId="0" borderId="0" xfId="7" applyFont="1" applyFill="1" applyBorder="1">
      <alignment horizontal="left" vertical="top"/>
    </xf>
    <xf numFmtId="0" fontId="2" fillId="0" borderId="0" xfId="7" applyNumberFormat="1" applyFont="1" applyFill="1" applyBorder="1">
      <alignment horizontal="left" vertical="top"/>
    </xf>
    <xf numFmtId="0" fontId="16" fillId="0" borderId="0" xfId="7" applyNumberFormat="1" applyFont="1">
      <alignment horizontal="left" vertical="top"/>
    </xf>
    <xf numFmtId="0" fontId="22" fillId="0" borderId="0" xfId="0" applyFont="1" applyAlignment="1">
      <alignment horizontal="center" vertical="center" wrapText="1"/>
    </xf>
    <xf numFmtId="0" fontId="22" fillId="0" borderId="0" xfId="0" applyFont="1" applyAlignment="1">
      <alignment horizontal="justify" vertical="center" wrapText="1"/>
    </xf>
    <xf numFmtId="0" fontId="31" fillId="0" borderId="0" xfId="0" applyFont="1" applyAlignment="1">
      <alignment horizontal="justify" vertical="center" wrapText="1"/>
    </xf>
    <xf numFmtId="0" fontId="15" fillId="0" borderId="0" xfId="0" applyFont="1" applyAlignment="1">
      <alignment vertical="center" wrapText="1"/>
    </xf>
    <xf numFmtId="0" fontId="22" fillId="0" borderId="0" xfId="0" applyFont="1" applyAlignment="1">
      <alignment vertical="center" wrapText="1"/>
    </xf>
    <xf numFmtId="0" fontId="19" fillId="2" borderId="6" xfId="0" applyFont="1" applyFill="1" applyBorder="1" applyAlignment="1">
      <alignment vertical="center"/>
    </xf>
    <xf numFmtId="0" fontId="15" fillId="3" borderId="23" xfId="0" applyFont="1" applyFill="1" applyBorder="1" applyAlignment="1">
      <alignment horizontal="justify" vertical="center" wrapText="1"/>
    </xf>
    <xf numFmtId="0" fontId="15" fillId="0" borderId="1" xfId="0" applyFont="1" applyBorder="1" applyAlignment="1">
      <alignment horizontal="left" vertical="top" wrapText="1"/>
    </xf>
    <xf numFmtId="0" fontId="22" fillId="3" borderId="1" xfId="0" applyFont="1" applyFill="1" applyBorder="1" applyAlignment="1">
      <alignment vertical="center" wrapText="1"/>
    </xf>
    <xf numFmtId="0" fontId="22" fillId="3" borderId="0" xfId="0" applyFont="1" applyFill="1" applyAlignment="1">
      <alignment vertical="center" wrapText="1"/>
    </xf>
    <xf numFmtId="0" fontId="3" fillId="5" borderId="1" xfId="0" applyFont="1" applyFill="1" applyBorder="1" applyAlignment="1">
      <alignment horizontal="justify" vertical="center" wrapText="1"/>
    </xf>
    <xf numFmtId="0" fontId="3" fillId="5" borderId="1" xfId="0" applyFont="1" applyFill="1" applyBorder="1" applyAlignment="1">
      <alignment horizontal="center" vertical="center" wrapText="1"/>
    </xf>
    <xf numFmtId="0" fontId="15" fillId="3" borderId="49" xfId="0" applyFont="1" applyFill="1" applyBorder="1" applyAlignment="1">
      <alignment horizontal="left" vertical="top" wrapText="1"/>
    </xf>
    <xf numFmtId="0" fontId="22" fillId="0" borderId="27" xfId="0" applyFont="1" applyBorder="1" applyAlignment="1">
      <alignment horizontal="center" vertical="center" wrapText="1"/>
    </xf>
    <xf numFmtId="0" fontId="3" fillId="0" borderId="33" xfId="0" applyFont="1" applyBorder="1" applyAlignment="1">
      <alignment horizontal="justify" vertical="center" wrapText="1"/>
    </xf>
    <xf numFmtId="0" fontId="3" fillId="0" borderId="33" xfId="0" applyFont="1" applyBorder="1" applyAlignment="1">
      <alignment horizontal="center" vertical="center" wrapText="1"/>
    </xf>
    <xf numFmtId="0" fontId="15" fillId="0" borderId="51" xfId="0" applyFont="1" applyBorder="1" applyAlignment="1">
      <alignment horizontal="justify" vertical="center" wrapText="1"/>
    </xf>
    <xf numFmtId="0" fontId="3" fillId="8" borderId="1" xfId="0" applyFont="1" applyFill="1" applyBorder="1" applyAlignment="1">
      <alignment horizontal="justify" vertical="center" wrapText="1"/>
    </xf>
    <xf numFmtId="0" fontId="3" fillId="8" borderId="1" xfId="0" applyFont="1" applyFill="1" applyBorder="1" applyAlignment="1">
      <alignment horizontal="center" vertical="center" wrapText="1"/>
    </xf>
    <xf numFmtId="0" fontId="3" fillId="13" borderId="0" xfId="0" applyFont="1" applyFill="1" applyAlignment="1">
      <alignment vertical="center" wrapText="1"/>
    </xf>
    <xf numFmtId="0" fontId="15" fillId="3" borderId="1" xfId="0" applyFont="1" applyFill="1" applyBorder="1" applyAlignment="1">
      <alignment horizontal="left" vertical="top" wrapText="1"/>
    </xf>
    <xf numFmtId="0" fontId="15" fillId="3" borderId="50" xfId="0" applyFont="1" applyFill="1" applyBorder="1" applyAlignment="1">
      <alignment horizontal="left" vertical="top" wrapText="1"/>
    </xf>
    <xf numFmtId="0" fontId="15" fillId="0" borderId="23" xfId="0" applyFont="1" applyBorder="1" applyAlignment="1">
      <alignment horizontal="justify" vertical="center" wrapText="1"/>
    </xf>
    <xf numFmtId="0" fontId="22" fillId="0" borderId="1" xfId="0" applyFont="1" applyBorder="1" applyAlignment="1">
      <alignment vertical="center" wrapText="1"/>
    </xf>
    <xf numFmtId="0" fontId="61" fillId="3" borderId="1" xfId="0" applyFont="1" applyFill="1" applyBorder="1" applyAlignment="1">
      <alignment vertical="center"/>
    </xf>
    <xf numFmtId="0" fontId="15" fillId="3" borderId="1" xfId="0" applyFont="1" applyFill="1" applyBorder="1" applyAlignment="1">
      <alignment vertical="center" wrapText="1"/>
    </xf>
    <xf numFmtId="0" fontId="15" fillId="3" borderId="3" xfId="0" applyFont="1" applyFill="1" applyBorder="1" applyAlignment="1">
      <alignment horizontal="center" vertical="center"/>
    </xf>
    <xf numFmtId="0" fontId="15" fillId="3" borderId="1" xfId="0" applyFont="1" applyFill="1" applyBorder="1" applyAlignment="1">
      <alignment horizontal="justify" vertical="top" wrapText="1"/>
    </xf>
    <xf numFmtId="0" fontId="3" fillId="0" borderId="0" xfId="0" applyFont="1" applyAlignment="1">
      <alignment vertical="center" wrapText="1"/>
    </xf>
    <xf numFmtId="0" fontId="15" fillId="0" borderId="27" xfId="0" applyFont="1" applyBorder="1" applyAlignment="1">
      <alignment horizontal="center" vertical="center" wrapText="1"/>
    </xf>
    <xf numFmtId="0" fontId="15" fillId="0" borderId="30" xfId="0" applyFont="1" applyBorder="1" applyAlignment="1">
      <alignment horizontal="justify" vertical="center" wrapText="1"/>
    </xf>
    <xf numFmtId="0" fontId="15" fillId="0" borderId="3" xfId="0" applyFont="1" applyBorder="1" applyAlignment="1">
      <alignment horizontal="center" vertical="center" wrapText="1"/>
    </xf>
    <xf numFmtId="0" fontId="61" fillId="0" borderId="1" xfId="0" applyFont="1" applyBorder="1" applyAlignment="1">
      <alignment horizontal="justify" vertical="center" wrapText="1"/>
    </xf>
    <xf numFmtId="0" fontId="31" fillId="0" borderId="3" xfId="0" applyFont="1" applyBorder="1" applyAlignment="1">
      <alignment horizontal="center" vertical="center" wrapText="1"/>
    </xf>
    <xf numFmtId="0" fontId="15" fillId="0" borderId="11" xfId="0" applyFont="1" applyBorder="1" applyAlignment="1">
      <alignment horizontal="justify" vertical="center" wrapText="1"/>
    </xf>
    <xf numFmtId="0" fontId="31" fillId="3" borderId="3" xfId="0" applyFont="1" applyFill="1" applyBorder="1" applyAlignment="1">
      <alignment horizontal="center" vertical="center" wrapText="1"/>
    </xf>
    <xf numFmtId="0" fontId="33" fillId="4" borderId="1" xfId="0" applyFont="1" applyFill="1" applyBorder="1" applyAlignment="1">
      <alignment horizontal="right" vertical="center" wrapText="1"/>
    </xf>
    <xf numFmtId="0" fontId="3" fillId="3" borderId="22" xfId="0" applyFont="1" applyFill="1" applyBorder="1" applyAlignment="1">
      <alignment vertical="center" wrapText="1"/>
    </xf>
    <xf numFmtId="0" fontId="3" fillId="3" borderId="52" xfId="0" applyFont="1" applyFill="1" applyBorder="1" applyAlignment="1">
      <alignment vertical="center" wrapText="1"/>
    </xf>
    <xf numFmtId="0" fontId="31" fillId="0" borderId="0" xfId="0" applyFont="1" applyAlignment="1">
      <alignment horizontal="left" vertical="center" wrapText="1"/>
    </xf>
    <xf numFmtId="0" fontId="19" fillId="2" borderId="20" xfId="0" applyFont="1" applyFill="1" applyBorder="1" applyAlignment="1">
      <alignment vertical="center"/>
    </xf>
    <xf numFmtId="0" fontId="3" fillId="3" borderId="16" xfId="0" applyFont="1" applyFill="1" applyBorder="1" applyAlignment="1">
      <alignment horizontal="center" vertical="center" wrapText="1"/>
    </xf>
    <xf numFmtId="0" fontId="15" fillId="3" borderId="17" xfId="0" applyFont="1" applyFill="1" applyBorder="1" applyAlignment="1">
      <alignment horizontal="left" vertical="center" wrapText="1"/>
    </xf>
    <xf numFmtId="0" fontId="15" fillId="3" borderId="18" xfId="0" applyFont="1" applyFill="1" applyBorder="1" applyAlignment="1">
      <alignment horizontal="justify" vertical="center" wrapText="1"/>
    </xf>
    <xf numFmtId="0" fontId="3" fillId="0" borderId="3" xfId="0" applyFont="1" applyBorder="1" applyAlignment="1">
      <alignment horizontal="center" vertical="center" wrapText="1"/>
    </xf>
    <xf numFmtId="0" fontId="15" fillId="0" borderId="1" xfId="0" applyFont="1" applyBorder="1" applyAlignment="1">
      <alignment horizontal="left" vertical="center" wrapText="1"/>
    </xf>
    <xf numFmtId="0" fontId="3" fillId="0" borderId="1" xfId="0" applyFont="1" applyBorder="1" applyAlignment="1">
      <alignment vertical="center" wrapText="1"/>
    </xf>
    <xf numFmtId="0" fontId="61" fillId="0" borderId="1" xfId="0" applyFont="1" applyBorder="1" applyAlignment="1">
      <alignment horizontal="left" vertical="center" wrapText="1"/>
    </xf>
    <xf numFmtId="0" fontId="11" fillId="3" borderId="1" xfId="0" applyFont="1" applyFill="1" applyBorder="1" applyAlignment="1">
      <alignment vertical="center"/>
    </xf>
    <xf numFmtId="0" fontId="61" fillId="3" borderId="1" xfId="0" applyFont="1" applyFill="1" applyBorder="1" applyAlignment="1">
      <alignment horizontal="left" vertical="center"/>
    </xf>
    <xf numFmtId="0" fontId="22" fillId="0" borderId="3" xfId="0" applyFont="1" applyBorder="1" applyAlignment="1">
      <alignment horizontal="center" vertical="center" wrapText="1"/>
    </xf>
    <xf numFmtId="0" fontId="22" fillId="3" borderId="3" xfId="0" applyFont="1" applyFill="1" applyBorder="1" applyAlignment="1">
      <alignment horizontal="center" vertical="center" wrapText="1"/>
    </xf>
    <xf numFmtId="0" fontId="11" fillId="2" borderId="1" xfId="0" applyFont="1" applyFill="1" applyBorder="1" applyAlignment="1">
      <alignment vertical="center"/>
    </xf>
    <xf numFmtId="0" fontId="61" fillId="2" borderId="1" xfId="0" applyFont="1" applyFill="1" applyBorder="1" applyAlignment="1">
      <alignment horizontal="left" vertical="center"/>
    </xf>
    <xf numFmtId="0" fontId="61" fillId="0" borderId="1" xfId="0" applyFont="1" applyBorder="1" applyAlignment="1">
      <alignment horizontal="left" vertical="center"/>
    </xf>
    <xf numFmtId="0" fontId="17" fillId="3" borderId="1" xfId="0" applyFont="1" applyFill="1" applyBorder="1" applyAlignment="1">
      <alignment horizontal="justify" vertical="center" wrapText="1"/>
    </xf>
    <xf numFmtId="0" fontId="3" fillId="3" borderId="32" xfId="0" applyFont="1" applyFill="1" applyBorder="1" applyAlignment="1">
      <alignment horizontal="center" vertical="center" wrapText="1"/>
    </xf>
    <xf numFmtId="0" fontId="3" fillId="3" borderId="11" xfId="0" applyFont="1" applyFill="1" applyBorder="1" applyAlignment="1">
      <alignment horizontal="justify" vertical="center" wrapText="1"/>
    </xf>
    <xf numFmtId="0" fontId="61" fillId="2" borderId="11" xfId="0" applyFont="1" applyFill="1" applyBorder="1" applyAlignment="1">
      <alignment vertical="center"/>
    </xf>
    <xf numFmtId="0" fontId="17" fillId="3" borderId="3" xfId="0" applyFont="1" applyFill="1" applyBorder="1" applyAlignment="1">
      <alignment horizontal="center" vertical="center" wrapText="1"/>
    </xf>
    <xf numFmtId="0" fontId="17" fillId="0" borderId="1" xfId="0" applyFont="1" applyBorder="1" applyAlignment="1">
      <alignment horizontal="justify" vertical="center" wrapText="1"/>
    </xf>
    <xf numFmtId="0" fontId="3" fillId="0" borderId="1" xfId="0" applyFont="1" applyBorder="1" applyAlignment="1">
      <alignment horizontal="center" vertical="top" wrapText="1"/>
    </xf>
    <xf numFmtId="0" fontId="15" fillId="0" borderId="0" xfId="0" applyFont="1" applyAlignment="1">
      <alignment horizontal="left" vertical="center" wrapText="1"/>
    </xf>
    <xf numFmtId="0" fontId="15" fillId="0" borderId="23" xfId="0" applyFont="1" applyBorder="1" applyAlignment="1">
      <alignment vertical="center" wrapText="1"/>
    </xf>
    <xf numFmtId="0" fontId="3" fillId="11" borderId="1" xfId="0" applyFont="1" applyFill="1" applyBorder="1" applyAlignment="1">
      <alignment horizontal="justify" vertical="center" wrapText="1"/>
    </xf>
    <xf numFmtId="0" fontId="3" fillId="11" borderId="1" xfId="0" applyFont="1" applyFill="1" applyBorder="1" applyAlignment="1">
      <alignment horizontal="center" vertical="center" wrapText="1"/>
    </xf>
    <xf numFmtId="0" fontId="15" fillId="3" borderId="23" xfId="0" applyFont="1" applyFill="1" applyBorder="1" applyAlignment="1">
      <alignment vertical="center" wrapText="1"/>
    </xf>
    <xf numFmtId="0" fontId="3" fillId="0" borderId="1" xfId="3" applyBorder="1" applyAlignment="1">
      <alignment horizontal="justify" vertical="center" wrapText="1"/>
    </xf>
    <xf numFmtId="0" fontId="60" fillId="4" borderId="1" xfId="0" applyFont="1" applyFill="1" applyBorder="1" applyAlignment="1">
      <alignment horizontal="right" vertical="center" wrapText="1"/>
    </xf>
    <xf numFmtId="0" fontId="3" fillId="0" borderId="0" xfId="0" applyFont="1" applyAlignment="1">
      <alignment horizontal="center" vertical="center" wrapText="1"/>
    </xf>
    <xf numFmtId="0" fontId="19" fillId="2" borderId="4" xfId="0" applyFont="1" applyFill="1" applyBorder="1" applyAlignment="1">
      <alignment vertical="center" wrapText="1"/>
    </xf>
    <xf numFmtId="0" fontId="19" fillId="2" borderId="4" xfId="0" applyFont="1" applyFill="1" applyBorder="1" applyAlignment="1">
      <alignment horizontal="center" vertical="center"/>
    </xf>
    <xf numFmtId="0" fontId="61" fillId="2" borderId="5" xfId="0" applyFont="1" applyFill="1" applyBorder="1" applyAlignment="1">
      <alignment vertical="center" wrapText="1"/>
    </xf>
    <xf numFmtId="0" fontId="3" fillId="0" borderId="1" xfId="3" applyBorder="1" applyAlignment="1">
      <alignment vertical="top" wrapText="1"/>
    </xf>
    <xf numFmtId="0" fontId="3" fillId="3" borderId="42" xfId="0" applyFont="1" applyFill="1" applyBorder="1" applyAlignment="1">
      <alignment horizontal="justify" vertical="center" wrapText="1"/>
    </xf>
    <xf numFmtId="0" fontId="3" fillId="0" borderId="42" xfId="0" applyFont="1" applyBorder="1" applyAlignment="1">
      <alignment horizontal="justify" vertical="center" wrapText="1"/>
    </xf>
    <xf numFmtId="0" fontId="3" fillId="0" borderId="42" xfId="0" applyFont="1" applyBorder="1" applyAlignment="1">
      <alignment horizontal="center" vertical="center" wrapText="1"/>
    </xf>
    <xf numFmtId="0" fontId="15" fillId="0" borderId="28" xfId="0" applyFont="1" applyBorder="1" applyAlignment="1">
      <alignment horizontal="justify" vertical="center" wrapText="1"/>
    </xf>
    <xf numFmtId="0" fontId="3" fillId="0" borderId="1" xfId="3" applyBorder="1" applyAlignment="1">
      <alignment wrapText="1"/>
    </xf>
    <xf numFmtId="0" fontId="15" fillId="0" borderId="53" xfId="0" applyFont="1" applyBorder="1" applyAlignment="1">
      <alignment vertical="center" wrapText="1"/>
    </xf>
    <xf numFmtId="0" fontId="3" fillId="0" borderId="1" xfId="3" applyBorder="1"/>
    <xf numFmtId="0" fontId="3" fillId="3" borderId="0" xfId="3" applyFill="1"/>
    <xf numFmtId="0" fontId="3" fillId="3" borderId="1" xfId="3" applyFill="1" applyBorder="1"/>
    <xf numFmtId="0" fontId="22" fillId="3" borderId="8" xfId="0" applyFont="1" applyFill="1" applyBorder="1" applyAlignment="1">
      <alignment vertical="center" wrapText="1"/>
    </xf>
    <xf numFmtId="0" fontId="3" fillId="0" borderId="1" xfId="3" applyBorder="1" applyAlignment="1">
      <alignment vertical="center" wrapText="1"/>
    </xf>
    <xf numFmtId="0" fontId="15" fillId="0" borderId="54" xfId="0" applyFont="1" applyBorder="1" applyAlignment="1">
      <alignment horizontal="justify" vertical="center" wrapText="1"/>
    </xf>
    <xf numFmtId="0" fontId="22" fillId="0" borderId="8" xfId="0" applyFont="1" applyBorder="1" applyAlignment="1">
      <alignment vertical="center" wrapText="1"/>
    </xf>
    <xf numFmtId="0" fontId="22" fillId="3" borderId="8" xfId="0" applyFont="1" applyFill="1" applyBorder="1" applyAlignment="1">
      <alignment horizontal="center" vertical="center" wrapText="1"/>
    </xf>
    <xf numFmtId="0" fontId="3" fillId="0" borderId="1" xfId="1" applyFont="1" applyBorder="1" applyAlignment="1">
      <alignment horizontal="justify" vertical="center" wrapText="1"/>
    </xf>
    <xf numFmtId="0" fontId="3" fillId="0" borderId="8" xfId="0" applyFont="1" applyBorder="1" applyAlignment="1">
      <alignment horizontal="center" vertical="center" wrapText="1"/>
    </xf>
    <xf numFmtId="0" fontId="3" fillId="0" borderId="23" xfId="0" applyFont="1" applyBorder="1" applyAlignment="1">
      <alignment horizontal="justify" vertical="center" wrapText="1"/>
    </xf>
    <xf numFmtId="0" fontId="64" fillId="0" borderId="0" xfId="0" applyFont="1" applyAlignment="1">
      <alignment vertical="center" wrapText="1"/>
    </xf>
    <xf numFmtId="0" fontId="64" fillId="0" borderId="1" xfId="0" applyFont="1" applyBorder="1" applyAlignment="1">
      <alignment vertical="center" wrapText="1"/>
    </xf>
    <xf numFmtId="0" fontId="3" fillId="3" borderId="33" xfId="0" applyFont="1" applyFill="1" applyBorder="1" applyAlignment="1">
      <alignment horizontal="left" vertical="center" wrapText="1"/>
    </xf>
    <xf numFmtId="0" fontId="15" fillId="3" borderId="43" xfId="0" applyFont="1" applyFill="1" applyBorder="1" applyAlignment="1">
      <alignment horizontal="justify" vertical="center" wrapText="1"/>
    </xf>
    <xf numFmtId="0" fontId="3" fillId="3" borderId="27" xfId="0" applyFont="1" applyFill="1" applyBorder="1" applyAlignment="1">
      <alignment horizontal="center" vertical="center" wrapText="1"/>
    </xf>
    <xf numFmtId="0" fontId="15" fillId="3" borderId="30" xfId="0" applyFont="1" applyFill="1" applyBorder="1" applyAlignment="1">
      <alignment horizontal="justify" vertical="center" wrapText="1"/>
    </xf>
    <xf numFmtId="0" fontId="3" fillId="0" borderId="19" xfId="0" applyFont="1" applyBorder="1" applyAlignment="1">
      <alignment horizontal="justify" vertical="center" wrapText="1"/>
    </xf>
    <xf numFmtId="0" fontId="3" fillId="0" borderId="19" xfId="1" applyFont="1" applyBorder="1" applyAlignment="1">
      <alignment horizontal="justify" vertical="center" wrapText="1"/>
    </xf>
    <xf numFmtId="0" fontId="3" fillId="0" borderId="19" xfId="0" applyFont="1" applyBorder="1" applyAlignment="1">
      <alignment horizontal="center" vertical="center" wrapText="1"/>
    </xf>
    <xf numFmtId="0" fontId="15" fillId="0" borderId="34" xfId="0" applyFont="1" applyBorder="1" applyAlignment="1">
      <alignment horizontal="justify" vertical="center" wrapText="1"/>
    </xf>
    <xf numFmtId="0" fontId="15" fillId="3" borderId="37" xfId="0" applyFont="1" applyFill="1" applyBorder="1" applyAlignment="1">
      <alignment vertical="center" wrapText="1"/>
    </xf>
    <xf numFmtId="0" fontId="15" fillId="3" borderId="38" xfId="0" applyFont="1" applyFill="1" applyBorder="1" applyAlignment="1">
      <alignment vertical="center" wrapText="1"/>
    </xf>
    <xf numFmtId="0" fontId="15" fillId="3" borderId="39" xfId="0" applyFont="1" applyFill="1" applyBorder="1" applyAlignment="1">
      <alignment vertical="center" wrapText="1"/>
    </xf>
    <xf numFmtId="0" fontId="3" fillId="3" borderId="17" xfId="0" applyFont="1" applyFill="1" applyBorder="1" applyAlignment="1">
      <alignment horizontal="justify" vertical="center" wrapText="1"/>
    </xf>
    <xf numFmtId="0" fontId="3" fillId="3" borderId="17" xfId="0" applyFont="1" applyFill="1" applyBorder="1" applyAlignment="1">
      <alignment horizontal="center" vertical="center" wrapText="1"/>
    </xf>
    <xf numFmtId="0" fontId="3" fillId="3" borderId="19" xfId="0" applyFont="1" applyFill="1" applyBorder="1" applyAlignment="1">
      <alignment horizontal="center" vertical="center" wrapText="1"/>
    </xf>
    <xf numFmtId="0" fontId="15" fillId="3" borderId="34" xfId="0" applyFont="1" applyFill="1" applyBorder="1" applyAlignment="1">
      <alignment horizontal="justify" vertical="center" wrapText="1"/>
    </xf>
    <xf numFmtId="0" fontId="3" fillId="3" borderId="19" xfId="0" applyFont="1" applyFill="1" applyBorder="1" applyAlignment="1">
      <alignment horizontal="justify" vertical="center" wrapText="1"/>
    </xf>
    <xf numFmtId="0" fontId="3" fillId="3" borderId="1" xfId="1" applyFont="1" applyFill="1" applyBorder="1" applyAlignment="1">
      <alignment horizontal="justify" vertical="center" wrapText="1"/>
    </xf>
    <xf numFmtId="0" fontId="66" fillId="0" borderId="0" xfId="0" applyFont="1" applyAlignment="1">
      <alignment vertical="center" wrapText="1"/>
    </xf>
    <xf numFmtId="2" fontId="47" fillId="2" borderId="2" xfId="0" applyNumberFormat="1" applyFont="1" applyFill="1" applyBorder="1" applyAlignment="1">
      <alignment horizontal="center" vertical="center" wrapText="1"/>
    </xf>
    <xf numFmtId="0" fontId="67" fillId="2" borderId="6" xfId="0" applyFont="1" applyFill="1" applyBorder="1" applyAlignment="1">
      <alignment vertical="center"/>
    </xf>
    <xf numFmtId="0" fontId="67" fillId="2" borderId="15" xfId="0" applyFont="1" applyFill="1" applyBorder="1" applyAlignment="1">
      <alignment vertical="center"/>
    </xf>
    <xf numFmtId="0" fontId="30" fillId="2" borderId="21" xfId="0" applyFont="1" applyFill="1" applyBorder="1" applyAlignment="1">
      <alignment vertical="center"/>
    </xf>
    <xf numFmtId="0" fontId="47" fillId="2" borderId="7" xfId="0" applyFont="1" applyFill="1" applyBorder="1" applyAlignment="1">
      <alignment vertical="center" wrapText="1"/>
    </xf>
    <xf numFmtId="0" fontId="66" fillId="3" borderId="0" xfId="0" applyFont="1" applyFill="1" applyAlignment="1">
      <alignment vertical="center" wrapText="1"/>
    </xf>
    <xf numFmtId="0" fontId="67" fillId="2" borderId="20" xfId="0" applyFont="1" applyFill="1" applyBorder="1" applyAlignment="1">
      <alignment vertical="center"/>
    </xf>
    <xf numFmtId="0" fontId="30" fillId="2" borderId="15" xfId="0" applyFont="1" applyFill="1" applyBorder="1" applyAlignment="1">
      <alignment horizontal="left" vertical="center"/>
    </xf>
    <xf numFmtId="0" fontId="30" fillId="2" borderId="20" xfId="0" applyFont="1" applyFill="1" applyBorder="1" applyAlignment="1">
      <alignment vertical="center"/>
    </xf>
    <xf numFmtId="0" fontId="30" fillId="2" borderId="4" xfId="0" applyFont="1" applyFill="1" applyBorder="1" applyAlignment="1">
      <alignment vertical="center"/>
    </xf>
    <xf numFmtId="0" fontId="30" fillId="2" borderId="5" xfId="0" applyFont="1" applyFill="1" applyBorder="1" applyAlignment="1">
      <alignment vertical="center"/>
    </xf>
    <xf numFmtId="0" fontId="68" fillId="3" borderId="1" xfId="0" applyFont="1" applyFill="1" applyBorder="1" applyAlignment="1">
      <alignment vertical="center" wrapText="1"/>
    </xf>
    <xf numFmtId="0" fontId="68" fillId="0" borderId="0" xfId="0" applyFont="1" applyAlignment="1">
      <alignment vertical="center" wrapText="1"/>
    </xf>
    <xf numFmtId="0" fontId="69" fillId="2" borderId="6" xfId="0" applyFont="1" applyFill="1" applyBorder="1" applyAlignment="1">
      <alignment vertical="center"/>
    </xf>
    <xf numFmtId="0" fontId="67" fillId="2" borderId="4" xfId="0" applyFont="1" applyFill="1" applyBorder="1" applyAlignment="1">
      <alignment vertical="center" wrapText="1"/>
    </xf>
    <xf numFmtId="0" fontId="67" fillId="2" borderId="4" xfId="0" applyFont="1" applyFill="1" applyBorder="1" applyAlignment="1">
      <alignment horizontal="center" vertical="center"/>
    </xf>
    <xf numFmtId="0" fontId="30" fillId="2" borderId="5" xfId="0" applyFont="1" applyFill="1" applyBorder="1" applyAlignment="1">
      <alignment vertical="center" wrapText="1"/>
    </xf>
    <xf numFmtId="0" fontId="69" fillId="2" borderId="3" xfId="0" applyFont="1" applyFill="1" applyBorder="1" applyAlignment="1">
      <alignment vertical="center"/>
    </xf>
    <xf numFmtId="0" fontId="47" fillId="2" borderId="1" xfId="0" applyFont="1" applyFill="1" applyBorder="1" applyAlignment="1">
      <alignment vertical="center"/>
    </xf>
    <xf numFmtId="0" fontId="67" fillId="2" borderId="1" xfId="0" applyFont="1" applyFill="1" applyBorder="1" applyAlignment="1">
      <alignment vertical="center"/>
    </xf>
    <xf numFmtId="0" fontId="30" fillId="2" borderId="23" xfId="0" applyFont="1" applyFill="1" applyBorder="1" applyAlignment="1">
      <alignment vertical="center"/>
    </xf>
    <xf numFmtId="0" fontId="66" fillId="0" borderId="1" xfId="0" applyFont="1" applyBorder="1" applyAlignment="1">
      <alignment vertical="center" wrapText="1"/>
    </xf>
    <xf numFmtId="0" fontId="67" fillId="2" borderId="4" xfId="0" applyFont="1" applyFill="1" applyBorder="1" applyAlignment="1">
      <alignment vertical="center"/>
    </xf>
    <xf numFmtId="0" fontId="67" fillId="2" borderId="15" xfId="0" applyFont="1" applyFill="1" applyBorder="1" applyAlignment="1">
      <alignment vertical="center" wrapText="1"/>
    </xf>
    <xf numFmtId="0" fontId="67" fillId="2" borderId="15" xfId="0" applyFont="1" applyFill="1" applyBorder="1" applyAlignment="1">
      <alignment horizontal="center" vertical="center"/>
    </xf>
    <xf numFmtId="0" fontId="30" fillId="2" borderId="21" xfId="0" applyFont="1" applyFill="1" applyBorder="1" applyAlignment="1">
      <alignment vertical="center" wrapText="1"/>
    </xf>
    <xf numFmtId="0" fontId="30" fillId="2" borderId="4" xfId="0" applyFont="1" applyFill="1" applyBorder="1" applyAlignment="1">
      <alignment vertical="center" wrapText="1"/>
    </xf>
    <xf numFmtId="49" fontId="2" fillId="0" borderId="0" xfId="7" applyNumberFormat="1" applyFont="1" applyBorder="1">
      <alignment horizontal="left" vertical="top"/>
    </xf>
    <xf numFmtId="0" fontId="2" fillId="0" borderId="0" xfId="7" applyFont="1" applyBorder="1">
      <alignment horizontal="left" vertical="top"/>
    </xf>
    <xf numFmtId="0" fontId="2" fillId="0" borderId="0" xfId="7" applyNumberFormat="1" applyFont="1" applyBorder="1">
      <alignment horizontal="left" vertical="top"/>
    </xf>
    <xf numFmtId="0" fontId="39" fillId="0" borderId="7" xfId="6" applyFont="1" applyBorder="1" applyAlignment="1">
      <alignment horizontal="left" vertical="center" wrapText="1"/>
    </xf>
    <xf numFmtId="0" fontId="39" fillId="0" borderId="8" xfId="6" applyFont="1" applyBorder="1" applyAlignment="1">
      <alignment horizontal="left" vertical="center" wrapText="1"/>
    </xf>
    <xf numFmtId="0" fontId="39" fillId="0" borderId="0" xfId="6" applyFont="1" applyAlignment="1">
      <alignment horizontal="left" vertical="center" wrapText="1"/>
    </xf>
    <xf numFmtId="0" fontId="7" fillId="2" borderId="2" xfId="0" applyFont="1" applyFill="1" applyBorder="1" applyAlignment="1">
      <alignment horizontal="center" vertical="center" wrapText="1"/>
    </xf>
    <xf numFmtId="0" fontId="15" fillId="3" borderId="23" xfId="0" applyFont="1" applyFill="1" applyBorder="1" applyAlignment="1">
      <alignment horizontal="left" vertical="center" wrapText="1"/>
    </xf>
    <xf numFmtId="0" fontId="47" fillId="2" borderId="2" xfId="0" applyFont="1" applyFill="1" applyBorder="1" applyAlignment="1">
      <alignment horizontal="center" vertical="center" wrapText="1"/>
    </xf>
    <xf numFmtId="0" fontId="3" fillId="3" borderId="1" xfId="0" applyFont="1" applyFill="1" applyBorder="1" applyAlignment="1">
      <alignment horizontal="left" vertical="center" wrapText="1"/>
    </xf>
    <xf numFmtId="0" fontId="3" fillId="0" borderId="11" xfId="0" applyFont="1" applyBorder="1" applyAlignment="1">
      <alignment horizontal="justify" vertical="center" wrapText="1"/>
    </xf>
    <xf numFmtId="0" fontId="3" fillId="0" borderId="7" xfId="11" applyBorder="1" applyAlignment="1">
      <alignment horizontal="left" vertical="center" wrapText="1"/>
    </xf>
    <xf numFmtId="0" fontId="3" fillId="0" borderId="8" xfId="11" applyBorder="1" applyAlignment="1">
      <alignment horizontal="left" vertical="center" wrapText="1"/>
    </xf>
    <xf numFmtId="0" fontId="68" fillId="3" borderId="0" xfId="0" applyFont="1" applyFill="1" applyAlignment="1">
      <alignment vertical="center" wrapText="1"/>
    </xf>
    <xf numFmtId="0" fontId="30" fillId="2" borderId="1" xfId="0" applyFont="1" applyFill="1" applyBorder="1" applyAlignment="1">
      <alignment horizontal="left" vertical="center"/>
    </xf>
    <xf numFmtId="0" fontId="68" fillId="0" borderId="1" xfId="0" applyFont="1" applyBorder="1" applyAlignment="1">
      <alignment vertical="center" wrapText="1"/>
    </xf>
    <xf numFmtId="49" fontId="59" fillId="0" borderId="48" xfId="7" applyNumberFormat="1" applyFont="1" applyFill="1" applyBorder="1" applyAlignment="1">
      <alignment horizontal="center" vertical="top"/>
    </xf>
    <xf numFmtId="0" fontId="59" fillId="0" borderId="48" xfId="7" applyNumberFormat="1" applyFont="1" applyFill="1" applyBorder="1" applyAlignment="1">
      <alignment horizontal="center" vertical="top"/>
    </xf>
    <xf numFmtId="49" fontId="55" fillId="0" borderId="0" xfId="7" applyNumberFormat="1" applyFont="1" applyFill="1" applyBorder="1" applyAlignment="1">
      <alignment horizontal="right" vertical="center" wrapText="1"/>
    </xf>
    <xf numFmtId="49" fontId="2" fillId="0" borderId="0" xfId="7" applyNumberFormat="1" applyFont="1" applyBorder="1">
      <alignment horizontal="left" vertical="top"/>
    </xf>
    <xf numFmtId="0" fontId="2" fillId="0" borderId="0" xfId="7" applyFont="1" applyBorder="1">
      <alignment horizontal="left" vertical="top"/>
    </xf>
    <xf numFmtId="0" fontId="2" fillId="0" borderId="0" xfId="7" applyNumberFormat="1" applyFont="1" applyBorder="1">
      <alignment horizontal="left" vertical="top"/>
    </xf>
    <xf numFmtId="0" fontId="56" fillId="0" borderId="0" xfId="7" applyNumberFormat="1" applyFont="1" applyBorder="1" applyAlignment="1">
      <alignment horizontal="center" vertical="top" wrapText="1"/>
    </xf>
    <xf numFmtId="0" fontId="38" fillId="0" borderId="23" xfId="6" applyFont="1" applyBorder="1" applyAlignment="1">
      <alignment horizontal="center" vertical="center" wrapText="1"/>
    </xf>
    <xf numFmtId="0" fontId="38" fillId="0" borderId="26" xfId="6" applyFont="1" applyBorder="1" applyAlignment="1">
      <alignment horizontal="center" vertical="center" wrapText="1"/>
    </xf>
    <xf numFmtId="43" fontId="38" fillId="0" borderId="28" xfId="4" applyFont="1" applyFill="1" applyBorder="1" applyAlignment="1">
      <alignment horizontal="center" vertical="center" wrapText="1"/>
    </xf>
    <xf numFmtId="43" fontId="38" fillId="0" borderId="29" xfId="4" applyFont="1" applyFill="1" applyBorder="1" applyAlignment="1">
      <alignment horizontal="center" vertical="center" wrapText="1"/>
    </xf>
    <xf numFmtId="43" fontId="38" fillId="0" borderId="30" xfId="4" applyFont="1" applyFill="1" applyBorder="1" applyAlignment="1">
      <alignment horizontal="center" vertical="center" wrapText="1"/>
    </xf>
    <xf numFmtId="43" fontId="38" fillId="0" borderId="31" xfId="4" applyFont="1" applyFill="1" applyBorder="1" applyAlignment="1">
      <alignment horizontal="center" vertical="center" wrapText="1"/>
    </xf>
    <xf numFmtId="43" fontId="38" fillId="4" borderId="28" xfId="4" applyFont="1" applyFill="1" applyBorder="1" applyAlignment="1">
      <alignment horizontal="center" vertical="center" wrapText="1"/>
    </xf>
    <xf numFmtId="43" fontId="38" fillId="4" borderId="29" xfId="4" applyFont="1" applyFill="1" applyBorder="1" applyAlignment="1">
      <alignment horizontal="center" vertical="center" wrapText="1"/>
    </xf>
    <xf numFmtId="43" fontId="38" fillId="4" borderId="30" xfId="4" applyFont="1" applyFill="1" applyBorder="1" applyAlignment="1">
      <alignment horizontal="center" vertical="center" wrapText="1"/>
    </xf>
    <xf numFmtId="43" fontId="38" fillId="4" borderId="31" xfId="4" applyFont="1" applyFill="1" applyBorder="1" applyAlignment="1">
      <alignment horizontal="center" vertical="center" wrapText="1"/>
    </xf>
    <xf numFmtId="0" fontId="10" fillId="0" borderId="1" xfId="11" applyFont="1" applyBorder="1" applyAlignment="1">
      <alignment horizontal="left" vertical="center" wrapText="1"/>
    </xf>
    <xf numFmtId="0" fontId="43" fillId="0" borderId="1" xfId="11" applyFont="1" applyBorder="1" applyAlignment="1">
      <alignment horizontal="left" vertical="center" wrapText="1"/>
    </xf>
    <xf numFmtId="43" fontId="38" fillId="0" borderId="22" xfId="4" applyFont="1" applyFill="1" applyBorder="1" applyAlignment="1">
      <alignment horizontal="center" vertical="center" wrapText="1"/>
    </xf>
    <xf numFmtId="43" fontId="38" fillId="0" borderId="27" xfId="4" applyFont="1" applyFill="1" applyBorder="1" applyAlignment="1">
      <alignment horizontal="center" vertical="center" wrapText="1"/>
    </xf>
    <xf numFmtId="43" fontId="44" fillId="0" borderId="28" xfId="4" applyFont="1" applyFill="1" applyBorder="1" applyAlignment="1">
      <alignment horizontal="center" vertical="center" wrapText="1"/>
    </xf>
    <xf numFmtId="43" fontId="44" fillId="0" borderId="29" xfId="4" applyFont="1" applyFill="1" applyBorder="1" applyAlignment="1">
      <alignment horizontal="center" vertical="center" wrapText="1"/>
    </xf>
    <xf numFmtId="43" fontId="44" fillId="0" borderId="30" xfId="4" applyFont="1" applyFill="1" applyBorder="1" applyAlignment="1">
      <alignment horizontal="center" vertical="center" wrapText="1"/>
    </xf>
    <xf numFmtId="43" fontId="44" fillId="0" borderId="31" xfId="4" applyFont="1" applyFill="1" applyBorder="1" applyAlignment="1">
      <alignment horizontal="center" vertical="center" wrapText="1"/>
    </xf>
    <xf numFmtId="43" fontId="38" fillId="9" borderId="28" xfId="4" applyFont="1" applyFill="1" applyBorder="1" applyAlignment="1">
      <alignment horizontal="center" vertical="center" wrapText="1"/>
    </xf>
    <xf numFmtId="43" fontId="38" fillId="9" borderId="29" xfId="4" applyFont="1" applyFill="1" applyBorder="1" applyAlignment="1">
      <alignment horizontal="center" vertical="center" wrapText="1"/>
    </xf>
    <xf numFmtId="43" fontId="38" fillId="9" borderId="30" xfId="4" applyFont="1" applyFill="1" applyBorder="1" applyAlignment="1">
      <alignment horizontal="center" vertical="center" wrapText="1"/>
    </xf>
    <xf numFmtId="43" fontId="38" fillId="9" borderId="31" xfId="4" applyFont="1" applyFill="1" applyBorder="1" applyAlignment="1">
      <alignment horizontal="center" vertical="center" wrapText="1"/>
    </xf>
    <xf numFmtId="43" fontId="38" fillId="10" borderId="28" xfId="4" applyFont="1" applyFill="1" applyBorder="1" applyAlignment="1">
      <alignment horizontal="center" vertical="center" wrapText="1"/>
    </xf>
    <xf numFmtId="43" fontId="38" fillId="10" borderId="29" xfId="4" applyFont="1" applyFill="1" applyBorder="1" applyAlignment="1">
      <alignment horizontal="center" vertical="center" wrapText="1"/>
    </xf>
    <xf numFmtId="43" fontId="38" fillId="10" borderId="30" xfId="4" applyFont="1" applyFill="1" applyBorder="1" applyAlignment="1">
      <alignment horizontal="center" vertical="center" wrapText="1"/>
    </xf>
    <xf numFmtId="43" fontId="38" fillId="10" borderId="31" xfId="4" applyFont="1" applyFill="1" applyBorder="1" applyAlignment="1">
      <alignment horizontal="center" vertical="center" wrapText="1"/>
    </xf>
    <xf numFmtId="0" fontId="38" fillId="6" borderId="23" xfId="6" applyFont="1" applyFill="1" applyBorder="1" applyAlignment="1">
      <alignment horizontal="center" vertical="center" wrapText="1"/>
    </xf>
    <xf numFmtId="0" fontId="38" fillId="6" borderId="24" xfId="6" applyFont="1" applyFill="1" applyBorder="1" applyAlignment="1">
      <alignment horizontal="center" vertical="center" wrapText="1"/>
    </xf>
    <xf numFmtId="0" fontId="38" fillId="6" borderId="26" xfId="6" applyFont="1" applyFill="1" applyBorder="1" applyAlignment="1">
      <alignment horizontal="center" vertical="center" wrapText="1"/>
    </xf>
    <xf numFmtId="43" fontId="42" fillId="9" borderId="19" xfId="4" applyFont="1" applyFill="1" applyBorder="1" applyAlignment="1">
      <alignment horizontal="center" vertical="center" wrapText="1"/>
    </xf>
    <xf numFmtId="43" fontId="42" fillId="9" borderId="33" xfId="4" applyFont="1" applyFill="1" applyBorder="1" applyAlignment="1">
      <alignment horizontal="center" vertical="center" wrapText="1"/>
    </xf>
    <xf numFmtId="44" fontId="39" fillId="0" borderId="23" xfId="12" applyFont="1" applyFill="1" applyBorder="1" applyAlignment="1">
      <alignment horizontal="center" vertical="center" wrapText="1"/>
    </xf>
    <xf numFmtId="44" fontId="39" fillId="0" borderId="24" xfId="12" applyFont="1" applyFill="1" applyBorder="1" applyAlignment="1">
      <alignment horizontal="center" vertical="center" wrapText="1"/>
    </xf>
    <xf numFmtId="0" fontId="38" fillId="0" borderId="32" xfId="6" applyFont="1" applyBorder="1" applyAlignment="1">
      <alignment horizontal="center" vertical="center" wrapText="1"/>
    </xf>
    <xf numFmtId="0" fontId="38" fillId="0" borderId="24" xfId="6" applyFont="1" applyBorder="1" applyAlignment="1">
      <alignment horizontal="center" vertical="center" wrapText="1"/>
    </xf>
    <xf numFmtId="0" fontId="39" fillId="0" borderId="7" xfId="6" applyFont="1" applyBorder="1" applyAlignment="1">
      <alignment horizontal="left" vertical="center" wrapText="1"/>
    </xf>
    <xf numFmtId="0" fontId="39" fillId="0" borderId="8" xfId="6" applyFont="1" applyBorder="1" applyAlignment="1">
      <alignment horizontal="left" vertical="center" wrapText="1"/>
    </xf>
    <xf numFmtId="0" fontId="39" fillId="0" borderId="14" xfId="6" applyFont="1" applyBorder="1" applyAlignment="1">
      <alignment horizontal="left" vertical="center" wrapText="1"/>
    </xf>
    <xf numFmtId="0" fontId="39" fillId="0" borderId="10" xfId="6" applyFont="1" applyBorder="1" applyAlignment="1">
      <alignment horizontal="left" vertical="center" wrapText="1"/>
    </xf>
    <xf numFmtId="0" fontId="38" fillId="4" borderId="6" xfId="6" applyFont="1" applyFill="1" applyBorder="1" applyAlignment="1">
      <alignment horizontal="center" vertical="center" wrapText="1"/>
    </xf>
    <xf numFmtId="0" fontId="38" fillId="4" borderId="5" xfId="6" applyFont="1" applyFill="1" applyBorder="1" applyAlignment="1">
      <alignment horizontal="center" vertical="center" wrapText="1"/>
    </xf>
    <xf numFmtId="0" fontId="38" fillId="4" borderId="4" xfId="6" applyFont="1" applyFill="1" applyBorder="1" applyAlignment="1">
      <alignment horizontal="center" vertical="center" wrapText="1"/>
    </xf>
    <xf numFmtId="0" fontId="39" fillId="0" borderId="20" xfId="6" applyFont="1" applyBorder="1" applyAlignment="1">
      <alignment horizontal="left" vertical="center" wrapText="1"/>
    </xf>
    <xf numFmtId="0" fontId="39" fillId="0" borderId="21" xfId="6" applyFont="1" applyBorder="1" applyAlignment="1">
      <alignment horizontal="left" vertical="center" wrapText="1"/>
    </xf>
    <xf numFmtId="0" fontId="39" fillId="0" borderId="15" xfId="6" applyFont="1" applyBorder="1" applyAlignment="1">
      <alignment horizontal="left" vertical="center" wrapText="1"/>
    </xf>
    <xf numFmtId="0" fontId="39" fillId="0" borderId="0" xfId="6" applyFont="1" applyAlignment="1">
      <alignment horizontal="left" vertical="center" wrapText="1"/>
    </xf>
    <xf numFmtId="0" fontId="39" fillId="0" borderId="9" xfId="6" applyFont="1" applyBorder="1" applyAlignment="1">
      <alignment horizontal="left" vertical="center" wrapText="1"/>
    </xf>
    <xf numFmtId="0" fontId="39" fillId="0" borderId="0" xfId="6" applyFont="1" applyAlignment="1">
      <alignment horizontal="center"/>
    </xf>
    <xf numFmtId="0" fontId="37" fillId="2" borderId="6" xfId="0" applyFont="1" applyFill="1" applyBorder="1" applyAlignment="1">
      <alignment horizontal="left" vertical="center" wrapText="1"/>
    </xf>
    <xf numFmtId="0" fontId="37" fillId="2" borderId="4" xfId="0" applyFont="1" applyFill="1" applyBorder="1" applyAlignment="1">
      <alignment horizontal="left" vertical="center" wrapText="1"/>
    </xf>
    <xf numFmtId="0" fontId="37" fillId="2" borderId="6" xfId="0" applyFont="1" applyFill="1" applyBorder="1" applyAlignment="1">
      <alignment horizontal="center" vertical="center" wrapText="1"/>
    </xf>
    <xf numFmtId="0" fontId="37" fillId="2" borderId="4" xfId="0" applyFont="1" applyFill="1" applyBorder="1" applyAlignment="1">
      <alignment horizontal="center" vertical="center" wrapText="1"/>
    </xf>
    <xf numFmtId="43" fontId="38" fillId="0" borderId="22" xfId="4" applyFont="1" applyFill="1" applyBorder="1" applyAlignment="1">
      <alignment vertical="center" wrapText="1"/>
    </xf>
    <xf numFmtId="43" fontId="38" fillId="0" borderId="27" xfId="4" applyFont="1" applyFill="1" applyBorder="1" applyAlignment="1">
      <alignment vertical="center" wrapText="1"/>
    </xf>
    <xf numFmtId="0" fontId="39" fillId="0" borderId="1" xfId="6" applyFont="1" applyBorder="1" applyAlignment="1">
      <alignment horizontal="left" vertical="center" wrapText="1"/>
    </xf>
    <xf numFmtId="9" fontId="39" fillId="0" borderId="1" xfId="5" applyFont="1" applyFill="1" applyBorder="1" applyAlignment="1">
      <alignment vertical="center" wrapText="1"/>
    </xf>
    <xf numFmtId="0" fontId="10" fillId="0" borderId="1" xfId="11" applyFont="1" applyBorder="1" applyAlignment="1">
      <alignment vertical="center" wrapText="1"/>
    </xf>
    <xf numFmtId="0" fontId="41" fillId="3" borderId="0" xfId="0" applyFont="1" applyFill="1" applyAlignment="1">
      <alignment horizontal="center" vertical="center" wrapText="1"/>
    </xf>
    <xf numFmtId="0" fontId="38" fillId="0" borderId="0" xfId="6" applyFont="1" applyAlignment="1">
      <alignment horizontal="center"/>
    </xf>
    <xf numFmtId="0" fontId="37" fillId="2" borderId="20" xfId="0" applyFont="1" applyFill="1" applyBorder="1" applyAlignment="1">
      <alignment horizontal="left" vertical="center" wrapText="1"/>
    </xf>
    <xf numFmtId="0" fontId="37" fillId="2" borderId="15" xfId="0" applyFont="1" applyFill="1" applyBorder="1" applyAlignment="1">
      <alignment horizontal="left" vertical="center" wrapText="1"/>
    </xf>
    <xf numFmtId="0" fontId="39" fillId="0" borderId="1" xfId="6" applyFont="1" applyBorder="1" applyAlignment="1">
      <alignment vertical="center" wrapText="1"/>
    </xf>
    <xf numFmtId="0" fontId="52" fillId="3" borderId="32" xfId="0" applyFont="1" applyFill="1" applyBorder="1" applyAlignment="1">
      <alignment horizontal="right" vertical="center" wrapText="1"/>
    </xf>
    <xf numFmtId="0" fontId="52" fillId="3" borderId="26" xfId="0" applyFont="1" applyFill="1" applyBorder="1" applyAlignment="1">
      <alignment horizontal="right" vertical="center" wrapText="1"/>
    </xf>
    <xf numFmtId="0" fontId="13" fillId="0" borderId="0" xfId="0" applyFont="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17" xfId="0" applyFont="1" applyFill="1" applyBorder="1" applyAlignment="1">
      <alignment horizontal="center" vertical="top" wrapText="1"/>
    </xf>
    <xf numFmtId="0" fontId="7" fillId="2" borderId="2" xfId="0" applyFont="1" applyFill="1" applyBorder="1" applyAlignment="1">
      <alignment horizontal="center" vertical="top" wrapText="1"/>
    </xf>
    <xf numFmtId="0" fontId="5" fillId="3" borderId="28" xfId="0" applyFont="1" applyFill="1" applyBorder="1" applyAlignment="1">
      <alignment horizontal="center" vertical="top" wrapText="1"/>
    </xf>
    <xf numFmtId="0" fontId="5" fillId="3" borderId="48" xfId="0" applyFont="1" applyFill="1" applyBorder="1" applyAlignment="1">
      <alignment horizontal="center" vertical="top" wrapText="1"/>
    </xf>
    <xf numFmtId="0" fontId="3" fillId="3" borderId="7" xfId="0" applyFont="1" applyFill="1" applyBorder="1" applyAlignment="1">
      <alignment horizontal="left" vertical="center" wrapText="1"/>
    </xf>
    <xf numFmtId="0" fontId="3" fillId="3" borderId="0" xfId="0" applyFont="1" applyFill="1" applyAlignment="1">
      <alignment horizontal="left" vertical="center" wrapText="1"/>
    </xf>
    <xf numFmtId="0" fontId="22" fillId="3" borderId="45" xfId="0" applyFont="1" applyFill="1" applyBorder="1" applyAlignment="1">
      <alignment horizontal="left" vertical="center" wrapText="1"/>
    </xf>
    <xf numFmtId="0" fontId="22" fillId="3" borderId="0" xfId="0" applyFont="1" applyFill="1" applyAlignment="1">
      <alignment horizontal="left" vertical="center" wrapText="1"/>
    </xf>
    <xf numFmtId="0" fontId="22" fillId="3" borderId="44" xfId="0" applyFont="1" applyFill="1" applyBorder="1" applyAlignment="1">
      <alignment horizontal="left" vertical="center" wrapText="1"/>
    </xf>
    <xf numFmtId="0" fontId="61" fillId="3" borderId="14" xfId="0" applyFont="1" applyFill="1" applyBorder="1" applyAlignment="1">
      <alignment horizontal="right" vertical="center" wrapText="1"/>
    </xf>
    <xf numFmtId="0" fontId="61" fillId="3" borderId="40" xfId="0" applyFont="1" applyFill="1" applyBorder="1" applyAlignment="1">
      <alignment horizontal="right" vertical="center" wrapText="1"/>
    </xf>
    <xf numFmtId="0" fontId="15" fillId="3" borderId="41"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0" borderId="32" xfId="0" applyFont="1" applyBorder="1" applyAlignment="1">
      <alignment horizontal="justify" vertical="center" wrapText="1"/>
    </xf>
    <xf numFmtId="0" fontId="15" fillId="0" borderId="24" xfId="0" applyFont="1" applyBorder="1" applyAlignment="1">
      <alignment horizontal="justify" vertical="center"/>
    </xf>
    <xf numFmtId="0" fontId="15" fillId="0" borderId="24" xfId="0" applyFont="1" applyBorder="1" applyAlignment="1">
      <alignment horizontal="justify" vertical="center" wrapText="1"/>
    </xf>
    <xf numFmtId="0" fontId="15" fillId="0" borderId="25" xfId="0" applyFont="1" applyBorder="1" applyAlignment="1">
      <alignment horizontal="justify" vertical="center" wrapText="1"/>
    </xf>
    <xf numFmtId="0" fontId="61" fillId="3" borderId="32" xfId="0" applyFont="1" applyFill="1" applyBorder="1" applyAlignment="1">
      <alignment horizontal="right" vertical="center" wrapText="1"/>
    </xf>
    <xf numFmtId="0" fontId="61" fillId="3" borderId="26" xfId="0" applyFont="1" applyFill="1" applyBorder="1" applyAlignment="1">
      <alignment horizontal="right" vertical="center" wrapText="1"/>
    </xf>
    <xf numFmtId="0" fontId="15" fillId="3" borderId="23" xfId="0" applyFont="1" applyFill="1" applyBorder="1" applyAlignment="1">
      <alignment horizontal="left" vertical="center" wrapText="1"/>
    </xf>
    <xf numFmtId="0" fontId="15" fillId="3" borderId="24" xfId="0" applyFont="1" applyFill="1" applyBorder="1" applyAlignment="1">
      <alignment horizontal="left" vertical="center" wrapText="1"/>
    </xf>
    <xf numFmtId="0" fontId="15" fillId="3" borderId="25" xfId="0" applyFont="1" applyFill="1" applyBorder="1" applyAlignment="1">
      <alignment horizontal="left" vertical="center" wrapText="1"/>
    </xf>
    <xf numFmtId="0" fontId="15" fillId="3" borderId="41" xfId="0" applyFont="1" applyFill="1" applyBorder="1" applyAlignment="1">
      <alignment horizontal="left" vertical="center" wrapText="1"/>
    </xf>
    <xf numFmtId="0" fontId="15" fillId="3" borderId="9" xfId="0" applyFont="1" applyFill="1" applyBorder="1" applyAlignment="1">
      <alignment horizontal="left" vertical="center" wrapText="1"/>
    </xf>
    <xf numFmtId="0" fontId="15" fillId="3" borderId="10" xfId="0" applyFont="1" applyFill="1" applyBorder="1" applyAlignment="1">
      <alignment horizontal="left" vertical="center" wrapText="1"/>
    </xf>
    <xf numFmtId="0" fontId="15" fillId="3" borderId="14" xfId="0" applyFont="1" applyFill="1" applyBorder="1" applyAlignment="1">
      <alignment horizontal="left" vertical="center" wrapText="1"/>
    </xf>
    <xf numFmtId="0" fontId="15" fillId="3" borderId="32" xfId="0" applyFont="1" applyFill="1" applyBorder="1" applyAlignment="1">
      <alignment horizontal="left" vertical="center" wrapText="1"/>
    </xf>
    <xf numFmtId="0" fontId="47" fillId="2" borderId="7" xfId="0" applyFont="1" applyFill="1" applyBorder="1" applyAlignment="1">
      <alignment horizontal="center" vertical="center" wrapText="1"/>
    </xf>
    <xf numFmtId="0" fontId="47" fillId="2" borderId="48" xfId="0" applyFont="1" applyFill="1" applyBorder="1" applyAlignment="1">
      <alignment horizontal="center" vertical="center" wrapText="1"/>
    </xf>
    <xf numFmtId="0" fontId="47" fillId="2" borderId="0" xfId="0" applyFont="1" applyFill="1" applyAlignment="1">
      <alignment horizontal="center" vertical="center" wrapText="1"/>
    </xf>
    <xf numFmtId="0" fontId="60" fillId="0" borderId="0" xfId="0" applyFont="1" applyAlignment="1">
      <alignment horizontal="center" vertical="center" wrapText="1"/>
    </xf>
    <xf numFmtId="0" fontId="47" fillId="2" borderId="16" xfId="0" applyFont="1" applyFill="1" applyBorder="1" applyAlignment="1">
      <alignment horizontal="center" vertical="center" wrapText="1"/>
    </xf>
    <xf numFmtId="0" fontId="47" fillId="2" borderId="17" xfId="0" applyFont="1" applyFill="1" applyBorder="1" applyAlignment="1">
      <alignment horizontal="center" vertical="center" wrapText="1"/>
    </xf>
    <xf numFmtId="0" fontId="47" fillId="2" borderId="13" xfId="0" applyFont="1" applyFill="1" applyBorder="1" applyAlignment="1">
      <alignment horizontal="center" vertical="center" wrapText="1"/>
    </xf>
    <xf numFmtId="0" fontId="47" fillId="2" borderId="2" xfId="0" applyFont="1" applyFill="1" applyBorder="1" applyAlignment="1">
      <alignment horizontal="center" vertical="center" wrapText="1"/>
    </xf>
    <xf numFmtId="0" fontId="47" fillId="2" borderId="18" xfId="0" applyFont="1" applyFill="1" applyBorder="1" applyAlignment="1">
      <alignment horizontal="center" vertical="center" wrapText="1"/>
    </xf>
    <xf numFmtId="0" fontId="47" fillId="2" borderId="12" xfId="0" applyFont="1" applyFill="1" applyBorder="1" applyAlignment="1">
      <alignment horizontal="center" vertical="center" wrapText="1"/>
    </xf>
    <xf numFmtId="0" fontId="47" fillId="2" borderId="14" xfId="0" applyFont="1" applyFill="1" applyBorder="1" applyAlignment="1">
      <alignment horizontal="center" vertical="center" wrapText="1"/>
    </xf>
    <xf numFmtId="0" fontId="11" fillId="3" borderId="14" xfId="0" applyFont="1" applyFill="1" applyBorder="1" applyAlignment="1">
      <alignment horizontal="right" vertical="center" wrapText="1"/>
    </xf>
    <xf numFmtId="0" fontId="11" fillId="3" borderId="40" xfId="0" applyFont="1" applyFill="1" applyBorder="1" applyAlignment="1">
      <alignment horizontal="right" vertical="center" wrapText="1"/>
    </xf>
    <xf numFmtId="0" fontId="3" fillId="3" borderId="41"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0" fillId="2" borderId="17" xfId="0" applyFont="1" applyFill="1" applyBorder="1" applyAlignment="1">
      <alignment horizontal="center" vertical="center" wrapText="1"/>
    </xf>
    <xf numFmtId="0" fontId="30" fillId="2" borderId="2" xfId="0" applyFont="1" applyFill="1" applyBorder="1" applyAlignment="1">
      <alignment horizontal="center" vertical="center" wrapText="1"/>
    </xf>
    <xf numFmtId="0" fontId="11" fillId="3" borderId="32" xfId="0" applyFont="1" applyFill="1" applyBorder="1" applyAlignment="1">
      <alignment horizontal="right" vertical="center" wrapText="1"/>
    </xf>
    <xf numFmtId="0" fontId="11" fillId="3" borderId="26" xfId="0" applyFont="1" applyFill="1" applyBorder="1" applyAlignment="1">
      <alignment horizontal="right" vertical="center" wrapText="1"/>
    </xf>
    <xf numFmtId="0" fontId="3" fillId="3" borderId="23" xfId="0" applyFont="1" applyFill="1" applyBorder="1" applyAlignment="1">
      <alignment horizontal="center" vertical="center" wrapText="1"/>
    </xf>
    <xf numFmtId="0" fontId="3" fillId="3" borderId="24" xfId="0" applyFont="1" applyFill="1" applyBorder="1" applyAlignment="1">
      <alignment horizontal="center" vertical="center" wrapText="1"/>
    </xf>
    <xf numFmtId="0" fontId="3" fillId="3" borderId="25" xfId="0" applyFont="1" applyFill="1" applyBorder="1" applyAlignment="1">
      <alignment horizontal="center" vertical="center" wrapText="1"/>
    </xf>
    <xf numFmtId="0" fontId="15" fillId="3" borderId="47" xfId="0" applyFont="1" applyFill="1" applyBorder="1" applyAlignment="1">
      <alignment horizontal="left" vertical="center" wrapText="1"/>
    </xf>
    <xf numFmtId="0" fontId="15" fillId="3" borderId="46" xfId="0" applyFont="1" applyFill="1" applyBorder="1" applyAlignment="1">
      <alignment horizontal="left" vertical="center" wrapText="1"/>
    </xf>
    <xf numFmtId="0" fontId="12" fillId="3" borderId="32" xfId="0" applyFont="1" applyFill="1" applyBorder="1" applyAlignment="1">
      <alignment horizontal="right" vertical="center" wrapText="1"/>
    </xf>
    <xf numFmtId="0" fontId="12" fillId="3" borderId="26" xfId="0" applyFont="1" applyFill="1" applyBorder="1" applyAlignment="1">
      <alignment horizontal="right" vertical="center" wrapText="1"/>
    </xf>
    <xf numFmtId="0" fontId="15" fillId="3" borderId="35" xfId="0" applyFont="1" applyFill="1" applyBorder="1" applyAlignment="1">
      <alignment horizontal="justify" vertical="center" wrapText="1"/>
    </xf>
    <xf numFmtId="0" fontId="15" fillId="3" borderId="38" xfId="0" applyFont="1" applyFill="1" applyBorder="1" applyAlignment="1">
      <alignment horizontal="justify" vertical="center" wrapText="1"/>
    </xf>
    <xf numFmtId="0" fontId="11" fillId="3" borderId="3" xfId="0" applyFont="1" applyFill="1" applyBorder="1" applyAlignment="1">
      <alignment horizontal="right" vertical="center" wrapText="1"/>
    </xf>
    <xf numFmtId="0" fontId="11" fillId="3" borderId="1" xfId="0" applyFont="1" applyFill="1" applyBorder="1" applyAlignment="1">
      <alignment horizontal="right" vertical="center" wrapText="1"/>
    </xf>
    <xf numFmtId="0" fontId="3" fillId="3" borderId="1" xfId="0" applyFont="1" applyFill="1" applyBorder="1" applyAlignment="1">
      <alignment horizontal="left" vertical="center" wrapText="1"/>
    </xf>
    <xf numFmtId="0" fontId="3" fillId="3" borderId="23" xfId="0" applyFont="1" applyFill="1" applyBorder="1" applyAlignment="1">
      <alignment horizontal="left" vertical="center" wrapText="1"/>
    </xf>
    <xf numFmtId="0" fontId="15" fillId="0" borderId="23" xfId="0" applyFont="1" applyBorder="1" applyAlignment="1">
      <alignment horizontal="justify" vertical="center" wrapText="1"/>
    </xf>
    <xf numFmtId="0" fontId="12" fillId="3" borderId="14" xfId="0" applyFont="1" applyFill="1" applyBorder="1" applyAlignment="1">
      <alignment horizontal="right" vertical="center" wrapText="1"/>
    </xf>
    <xf numFmtId="0" fontId="12" fillId="3" borderId="40" xfId="0" applyFont="1" applyFill="1" applyBorder="1" applyAlignment="1">
      <alignment horizontal="right" vertical="center" wrapText="1"/>
    </xf>
    <xf numFmtId="0" fontId="12" fillId="3" borderId="35" xfId="0" applyFont="1" applyFill="1" applyBorder="1" applyAlignment="1">
      <alignment horizontal="right" vertical="center" wrapText="1"/>
    </xf>
    <xf numFmtId="0" fontId="12" fillId="3" borderId="36" xfId="0" applyFont="1" applyFill="1" applyBorder="1" applyAlignment="1">
      <alignment horizontal="right" vertical="center" wrapText="1"/>
    </xf>
    <xf numFmtId="0" fontId="10" fillId="0" borderId="0" xfId="11" applyFont="1" applyAlignment="1">
      <alignment horizontal="center"/>
    </xf>
    <xf numFmtId="0" fontId="12" fillId="0" borderId="0" xfId="11" applyFont="1" applyAlignment="1">
      <alignment horizontal="center"/>
    </xf>
    <xf numFmtId="0" fontId="45" fillId="3" borderId="0" xfId="0" applyFont="1" applyFill="1" applyAlignment="1">
      <alignment horizontal="center" vertical="center" wrapText="1"/>
    </xf>
    <xf numFmtId="0" fontId="11" fillId="4" borderId="7" xfId="11" applyFont="1" applyFill="1" applyBorder="1" applyAlignment="1">
      <alignment horizontal="left" vertical="center" wrapText="1"/>
    </xf>
    <xf numFmtId="0" fontId="11" fillId="4" borderId="44" xfId="11" applyFont="1" applyFill="1" applyBorder="1" applyAlignment="1">
      <alignment horizontal="left" vertical="center" wrapText="1"/>
    </xf>
    <xf numFmtId="0" fontId="3" fillId="0" borderId="30" xfId="11" applyBorder="1" applyAlignment="1">
      <alignment horizontal="justify" vertical="center" wrapText="1"/>
    </xf>
    <xf numFmtId="0" fontId="3" fillId="0" borderId="46" xfId="11" applyBorder="1" applyAlignment="1">
      <alignment horizontal="justify" vertical="center" wrapText="1"/>
    </xf>
    <xf numFmtId="0" fontId="3" fillId="0" borderId="31" xfId="11" applyBorder="1" applyAlignment="1">
      <alignment horizontal="justify" vertical="center" wrapText="1"/>
    </xf>
    <xf numFmtId="0" fontId="14" fillId="2" borderId="20" xfId="0" applyFont="1" applyFill="1" applyBorder="1" applyAlignment="1">
      <alignment horizontal="left" vertical="center" wrapText="1"/>
    </xf>
    <xf numFmtId="0" fontId="14" fillId="2" borderId="15" xfId="0" applyFont="1" applyFill="1" applyBorder="1" applyAlignment="1">
      <alignment horizontal="left" vertical="center" wrapText="1"/>
    </xf>
    <xf numFmtId="0" fontId="14" fillId="2" borderId="21" xfId="0" applyFont="1" applyFill="1" applyBorder="1" applyAlignment="1">
      <alignment horizontal="left" vertical="center" wrapText="1"/>
    </xf>
    <xf numFmtId="0" fontId="3" fillId="12" borderId="17" xfId="11" applyFill="1" applyBorder="1" applyAlignment="1">
      <alignment horizontal="center" vertical="center" wrapText="1"/>
    </xf>
    <xf numFmtId="0" fontId="3" fillId="12" borderId="18" xfId="11" applyFill="1" applyBorder="1" applyAlignment="1">
      <alignment horizontal="center" vertical="center" wrapText="1"/>
    </xf>
    <xf numFmtId="0" fontId="3" fillId="12" borderId="1" xfId="11" applyFill="1" applyBorder="1" applyAlignment="1">
      <alignment horizontal="center" vertical="center" wrapText="1"/>
    </xf>
    <xf numFmtId="0" fontId="3" fillId="12" borderId="11" xfId="11" applyFill="1" applyBorder="1" applyAlignment="1">
      <alignment horizontal="center" vertical="center" wrapText="1"/>
    </xf>
    <xf numFmtId="0" fontId="3" fillId="12" borderId="23" xfId="11" applyFill="1" applyBorder="1" applyAlignment="1">
      <alignment horizontal="center" vertical="center" wrapText="1"/>
    </xf>
    <xf numFmtId="0" fontId="3" fillId="12" borderId="24" xfId="11" applyFill="1" applyBorder="1" applyAlignment="1">
      <alignment horizontal="center" vertical="center" wrapText="1"/>
    </xf>
    <xf numFmtId="0" fontId="3" fillId="12" borderId="25" xfId="11" applyFill="1" applyBorder="1" applyAlignment="1">
      <alignment horizontal="center" vertical="center" wrapText="1"/>
    </xf>
    <xf numFmtId="44" fontId="3" fillId="12" borderId="37" xfId="11" applyNumberFormat="1" applyFill="1" applyBorder="1" applyAlignment="1">
      <alignment horizontal="center" vertical="center" wrapText="1"/>
    </xf>
    <xf numFmtId="0" fontId="3" fillId="12" borderId="38" xfId="11" applyFill="1" applyBorder="1" applyAlignment="1">
      <alignment horizontal="center" vertical="center" wrapText="1"/>
    </xf>
    <xf numFmtId="0" fontId="3" fillId="12" borderId="39" xfId="11" applyFill="1" applyBorder="1" applyAlignment="1">
      <alignment horizontal="center" vertical="center" wrapText="1"/>
    </xf>
    <xf numFmtId="0" fontId="14" fillId="2" borderId="6"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11" fillId="4" borderId="20" xfId="11" applyFont="1" applyFill="1" applyBorder="1" applyAlignment="1">
      <alignment horizontal="left" vertical="center" wrapText="1"/>
    </xf>
    <xf numFmtId="0" fontId="11" fillId="4" borderId="55" xfId="11" applyFont="1" applyFill="1" applyBorder="1" applyAlignment="1">
      <alignment horizontal="left" vertical="center" wrapText="1"/>
    </xf>
    <xf numFmtId="0" fontId="3" fillId="0" borderId="43" xfId="11" applyBorder="1" applyAlignment="1">
      <alignment horizontal="justify" vertical="center" wrapText="1"/>
    </xf>
    <xf numFmtId="0" fontId="3" fillId="0" borderId="56" xfId="11" applyBorder="1" applyAlignment="1">
      <alignment horizontal="justify" vertical="center" wrapText="1"/>
    </xf>
    <xf numFmtId="0" fontId="3" fillId="0" borderId="57" xfId="11" applyBorder="1" applyAlignment="1">
      <alignment horizontal="justify" vertical="center" wrapText="1"/>
    </xf>
    <xf numFmtId="0" fontId="46" fillId="0" borderId="32" xfId="11" applyFont="1" applyBorder="1" applyAlignment="1">
      <alignment horizontal="justify" vertical="center" wrapText="1"/>
    </xf>
    <xf numFmtId="0" fontId="46" fillId="0" borderId="24" xfId="11" applyFont="1" applyBorder="1" applyAlignment="1">
      <alignment horizontal="justify" vertical="center" wrapText="1"/>
    </xf>
    <xf numFmtId="0" fontId="46" fillId="0" borderId="25" xfId="11" applyFont="1" applyBorder="1" applyAlignment="1">
      <alignment horizontal="justify" vertical="center" wrapText="1"/>
    </xf>
    <xf numFmtId="0" fontId="4" fillId="2" borderId="14"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0" xfId="0" applyFont="1" applyFill="1" applyAlignment="1">
      <alignment horizontal="center" vertical="center" wrapText="1"/>
    </xf>
    <xf numFmtId="0" fontId="4" fillId="2" borderId="8" xfId="0" applyFont="1" applyFill="1" applyBorder="1" applyAlignment="1">
      <alignment horizontal="center" vertical="center" wrapText="1"/>
    </xf>
    <xf numFmtId="0" fontId="23" fillId="0" borderId="43" xfId="0" applyFont="1" applyBorder="1" applyAlignment="1">
      <alignment horizontal="justify" vertical="center" wrapText="1"/>
    </xf>
    <xf numFmtId="0" fontId="23" fillId="0" borderId="56" xfId="0" applyFont="1" applyBorder="1" applyAlignment="1">
      <alignment horizontal="justify" vertical="center" wrapText="1"/>
    </xf>
    <xf numFmtId="0" fontId="2" fillId="3" borderId="43" xfId="0" applyFont="1" applyFill="1" applyBorder="1" applyAlignment="1">
      <alignment horizontal="center" vertical="center" wrapText="1"/>
    </xf>
    <xf numFmtId="0" fontId="2" fillId="3" borderId="56" xfId="0" applyFont="1" applyFill="1" applyBorder="1" applyAlignment="1">
      <alignment horizontal="center" vertical="center" wrapText="1"/>
    </xf>
    <xf numFmtId="0" fontId="2" fillId="3" borderId="61" xfId="0" applyFont="1" applyFill="1" applyBorder="1" applyAlignment="1">
      <alignment horizontal="center" vertical="center" wrapText="1"/>
    </xf>
    <xf numFmtId="0" fontId="23" fillId="0" borderId="28" xfId="0" applyFont="1" applyBorder="1" applyAlignment="1">
      <alignment horizontal="justify" vertical="center" wrapText="1"/>
    </xf>
    <xf numFmtId="0" fontId="23" fillId="0" borderId="48" xfId="0" applyFont="1" applyBorder="1" applyAlignment="1">
      <alignment horizontal="justify"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25" xfId="0" applyFont="1" applyBorder="1" applyAlignment="1">
      <alignment horizontal="center" vertical="center" wrapText="1"/>
    </xf>
    <xf numFmtId="0" fontId="23" fillId="0" borderId="23" xfId="0" applyFont="1" applyBorder="1" applyAlignment="1">
      <alignment horizontal="justify" vertical="center" wrapText="1"/>
    </xf>
    <xf numFmtId="0" fontId="23" fillId="0" borderId="24" xfId="0" applyFont="1" applyBorder="1" applyAlignment="1">
      <alignment horizontal="justify" vertical="center" wrapText="1"/>
    </xf>
    <xf numFmtId="0" fontId="23" fillId="0" borderId="25" xfId="0" applyFont="1" applyBorder="1" applyAlignment="1">
      <alignment horizontal="justify" vertical="center" wrapText="1"/>
    </xf>
    <xf numFmtId="0" fontId="2" fillId="3" borderId="23" xfId="0" applyFont="1" applyFill="1" applyBorder="1" applyAlignment="1">
      <alignment horizontal="center" vertical="center" wrapText="1"/>
    </xf>
    <xf numFmtId="0" fontId="2" fillId="3" borderId="24" xfId="0" applyFont="1" applyFill="1" applyBorder="1" applyAlignment="1">
      <alignment horizontal="center" vertical="center" wrapText="1"/>
    </xf>
    <xf numFmtId="0" fontId="2" fillId="3" borderId="25" xfId="0" applyFont="1" applyFill="1" applyBorder="1" applyAlignment="1">
      <alignment horizontal="center" vertical="center" wrapText="1"/>
    </xf>
    <xf numFmtId="0" fontId="3" fillId="0" borderId="1" xfId="0" applyFont="1" applyBorder="1" applyAlignment="1">
      <alignment horizontal="justify" vertical="center" wrapText="1"/>
    </xf>
    <xf numFmtId="0" fontId="3" fillId="0" borderId="11" xfId="0" applyFont="1" applyBorder="1" applyAlignment="1">
      <alignment horizontal="justify" vertical="center" wrapText="1"/>
    </xf>
    <xf numFmtId="0" fontId="3" fillId="0" borderId="23" xfId="0" applyFont="1" applyBorder="1" applyAlignment="1">
      <alignment horizontal="justify" vertical="center" wrapText="1"/>
    </xf>
    <xf numFmtId="0" fontId="3" fillId="0" borderId="24" xfId="0" applyFont="1" applyBorder="1" applyAlignment="1">
      <alignment horizontal="justify" vertical="center" wrapText="1"/>
    </xf>
    <xf numFmtId="0" fontId="11" fillId="4" borderId="32" xfId="11" applyFont="1" applyFill="1" applyBorder="1" applyAlignment="1">
      <alignment horizontal="left" vertical="center" wrapText="1"/>
    </xf>
    <xf numFmtId="0" fontId="11" fillId="4" borderId="25" xfId="11" applyFont="1" applyFill="1" applyBorder="1" applyAlignment="1">
      <alignment horizontal="left" vertical="center" wrapText="1"/>
    </xf>
    <xf numFmtId="0" fontId="11" fillId="4" borderId="6" xfId="11" applyFont="1" applyFill="1" applyBorder="1" applyAlignment="1">
      <alignment horizontal="center" vertical="center" wrapText="1"/>
    </xf>
    <xf numFmtId="0" fontId="11" fillId="4" borderId="64" xfId="11" applyFont="1" applyFill="1" applyBorder="1" applyAlignment="1">
      <alignment horizontal="center" vertical="center" wrapText="1"/>
    </xf>
    <xf numFmtId="0" fontId="3" fillId="0" borderId="37" xfId="0" applyFont="1" applyBorder="1" applyAlignment="1">
      <alignment horizontal="justify" vertical="center" wrapText="1"/>
    </xf>
    <xf numFmtId="0" fontId="3" fillId="0" borderId="38" xfId="0" applyFont="1" applyBorder="1" applyAlignment="1">
      <alignment horizontal="justify" vertical="center" wrapText="1"/>
    </xf>
    <xf numFmtId="0" fontId="3" fillId="0" borderId="2" xfId="0" applyFont="1" applyBorder="1" applyAlignment="1">
      <alignment horizontal="justify" vertical="center" wrapText="1"/>
    </xf>
    <xf numFmtId="0" fontId="3" fillId="0" borderId="12" xfId="0" applyFont="1" applyBorder="1" applyAlignment="1">
      <alignment horizontal="justify" vertical="center" wrapText="1"/>
    </xf>
    <xf numFmtId="0" fontId="3" fillId="12" borderId="43" xfId="11" applyFill="1" applyBorder="1" applyAlignment="1">
      <alignment horizontal="center" vertical="center" wrapText="1"/>
    </xf>
    <xf numFmtId="0" fontId="3" fillId="12" borderId="15" xfId="11" applyFill="1" applyBorder="1" applyAlignment="1">
      <alignment horizontal="center" vertical="center" wrapText="1"/>
    </xf>
    <xf numFmtId="0" fontId="3" fillId="12" borderId="21" xfId="11" applyFill="1" applyBorder="1" applyAlignment="1">
      <alignment horizontal="center" vertical="center" wrapText="1"/>
    </xf>
    <xf numFmtId="0" fontId="3" fillId="0" borderId="7" xfId="11" applyBorder="1" applyAlignment="1">
      <alignment horizontal="left" vertical="center" wrapText="1"/>
    </xf>
    <xf numFmtId="0" fontId="3" fillId="0" borderId="8" xfId="11" applyBorder="1" applyAlignment="1">
      <alignment horizontal="left" vertical="center" wrapText="1"/>
    </xf>
    <xf numFmtId="0" fontId="3" fillId="0" borderId="14" xfId="11" applyBorder="1" applyAlignment="1">
      <alignment horizontal="left" vertical="center" wrapText="1"/>
    </xf>
    <xf numFmtId="0" fontId="3" fillId="0" borderId="10" xfId="11" applyBorder="1" applyAlignment="1">
      <alignment horizontal="left" vertical="center" wrapText="1"/>
    </xf>
    <xf numFmtId="164" fontId="3" fillId="0" borderId="59" xfId="11" applyNumberFormat="1" applyBorder="1" applyAlignment="1">
      <alignment vertical="center" wrapText="1"/>
    </xf>
    <xf numFmtId="164" fontId="3" fillId="0" borderId="2" xfId="11" applyNumberFormat="1" applyBorder="1" applyAlignment="1">
      <alignment vertical="center" wrapText="1"/>
    </xf>
    <xf numFmtId="164" fontId="3" fillId="0" borderId="12" xfId="11" applyNumberFormat="1" applyBorder="1" applyAlignment="1">
      <alignment vertical="center" wrapText="1"/>
    </xf>
    <xf numFmtId="164" fontId="17" fillId="0" borderId="45" xfId="11" applyNumberFormat="1" applyFont="1" applyBorder="1" applyAlignment="1">
      <alignment horizontal="center" vertical="center" wrapText="1"/>
    </xf>
    <xf numFmtId="164" fontId="17" fillId="0" borderId="0" xfId="11" applyNumberFormat="1" applyFont="1" applyAlignment="1">
      <alignment horizontal="center" vertical="center" wrapText="1"/>
    </xf>
    <xf numFmtId="0" fontId="11" fillId="4" borderId="5" xfId="11" applyFont="1" applyFill="1" applyBorder="1" applyAlignment="1">
      <alignment horizontal="center" vertical="center" wrapText="1"/>
    </xf>
    <xf numFmtId="0" fontId="3" fillId="0" borderId="20" xfId="11" applyBorder="1" applyAlignment="1">
      <alignment horizontal="left" vertical="center" wrapText="1"/>
    </xf>
    <xf numFmtId="0" fontId="3" fillId="0" borderId="21" xfId="11" applyBorder="1" applyAlignment="1">
      <alignment horizontal="left" vertical="center" wrapText="1"/>
    </xf>
  </cellXfs>
  <cellStyles count="13">
    <cellStyle name="Migliaia" xfId="4" builtinId="3"/>
    <cellStyle name="Migliaia 2" xfId="8" xr:uid="{00000000-0005-0000-0000-000001000000}"/>
    <cellStyle name="Normal 2" xfId="2" xr:uid="{00000000-0005-0000-0000-000002000000}"/>
    <cellStyle name="Normal 3" xfId="9" xr:uid="{00000000-0005-0000-0000-000003000000}"/>
    <cellStyle name="Normale" xfId="0" builtinId="0"/>
    <cellStyle name="Normale 2" xfId="1" xr:uid="{00000000-0005-0000-0000-000005000000}"/>
    <cellStyle name="Normale 2 2" xfId="3" xr:uid="{00000000-0005-0000-0000-000006000000}"/>
    <cellStyle name="Normale 2 2 2" xfId="7" xr:uid="{00000000-0005-0000-0000-000007000000}"/>
    <cellStyle name="Normale 2 3" xfId="10" xr:uid="{00000000-0005-0000-0000-000008000000}"/>
    <cellStyle name="Normale 3" xfId="6" xr:uid="{00000000-0005-0000-0000-000009000000}"/>
    <cellStyle name="Normale 3 2" xfId="11" xr:uid="{00000000-0005-0000-0000-00000A000000}"/>
    <cellStyle name="Percentuale" xfId="5" builtinId="5"/>
    <cellStyle name="Valuta" xfId="12" builtinId="4"/>
  </cellStyles>
  <dxfs count="0"/>
  <tableStyles count="0" defaultTableStyle="TableStyleMedium9" defaultPivotStyle="PivotStyleLight16"/>
  <colors>
    <mruColors>
      <color rgb="FF00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2</xdr:row>
      <xdr:rowOff>0</xdr:rowOff>
    </xdr:from>
    <xdr:to>
      <xdr:col>9</xdr:col>
      <xdr:colOff>191415</xdr:colOff>
      <xdr:row>5</xdr:row>
      <xdr:rowOff>117781</xdr:rowOff>
    </xdr:to>
    <xdr:pic>
      <xdr:nvPicPr>
        <xdr:cNvPr id="7" name="Immagine 6">
          <a:extLst>
            <a:ext uri="{FF2B5EF4-FFF2-40B4-BE49-F238E27FC236}">
              <a16:creationId xmlns:a16="http://schemas.microsoft.com/office/drawing/2014/main" id="{02589F1B-DD06-4CCF-ADE7-E0ADF201E89B}"/>
            </a:ext>
          </a:extLst>
        </xdr:cNvPr>
        <xdr:cNvPicPr>
          <a:picLocks noChangeAspect="1"/>
        </xdr:cNvPicPr>
      </xdr:nvPicPr>
      <xdr:blipFill>
        <a:blip xmlns:r="http://schemas.openxmlformats.org/officeDocument/2006/relationships" r:embed="rId1"/>
        <a:stretch>
          <a:fillRect/>
        </a:stretch>
      </xdr:blipFill>
      <xdr:spPr>
        <a:xfrm>
          <a:off x="952500" y="323850"/>
          <a:ext cx="6163590" cy="603556"/>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pageSetUpPr fitToPage="1"/>
  </sheetPr>
  <dimension ref="A1:IV41"/>
  <sheetViews>
    <sheetView showGridLines="0" tabSelected="1" topLeftCell="A23" zoomScaleNormal="100" workbookViewId="0">
      <selection activeCell="I33" sqref="I33"/>
    </sheetView>
  </sheetViews>
  <sheetFormatPr defaultColWidth="10.28515625" defaultRowHeight="12.95" customHeight="1" x14ac:dyDescent="0.25"/>
  <cols>
    <col min="1" max="1" width="4.42578125" style="164" customWidth="1"/>
    <col min="2" max="2" width="9.85546875" style="164" customWidth="1"/>
    <col min="3" max="3" width="9" style="164" customWidth="1"/>
    <col min="4" max="4" width="8.42578125" style="164" customWidth="1"/>
    <col min="5" max="5" width="10.28515625" style="164" customWidth="1"/>
    <col min="6" max="7" width="16.140625" style="164" customWidth="1"/>
    <col min="8" max="8" width="10.28515625" style="164" customWidth="1"/>
    <col min="9" max="9" width="19.28515625" style="164" customWidth="1"/>
    <col min="10" max="10" width="5.42578125" style="164" customWidth="1"/>
    <col min="11" max="256" width="10.28515625" style="164" customWidth="1"/>
    <col min="257" max="16384" width="10.28515625" style="165"/>
  </cols>
  <sheetData>
    <row r="1" spans="1:10" ht="12.95" customHeight="1" x14ac:dyDescent="0.25">
      <c r="A1" s="316"/>
      <c r="B1" s="316"/>
      <c r="C1" s="316"/>
      <c r="D1" s="316"/>
      <c r="E1" s="316"/>
      <c r="F1" s="316"/>
      <c r="G1" s="316"/>
      <c r="H1" s="316"/>
      <c r="I1" s="316"/>
      <c r="J1" s="316"/>
    </row>
    <row r="2" spans="1:10" ht="12.95" customHeight="1" x14ac:dyDescent="0.25">
      <c r="A2" s="316"/>
      <c r="B2" s="316"/>
      <c r="C2" s="316"/>
      <c r="D2" s="316"/>
      <c r="E2" s="316"/>
      <c r="F2" s="316"/>
      <c r="G2" s="316"/>
      <c r="H2" s="316"/>
      <c r="I2" s="316"/>
      <c r="J2" s="316"/>
    </row>
    <row r="3" spans="1:10" ht="12.95" customHeight="1" x14ac:dyDescent="0.25">
      <c r="A3" s="316"/>
      <c r="B3" s="316"/>
      <c r="C3" s="316"/>
      <c r="D3" s="316"/>
      <c r="E3" s="316"/>
      <c r="F3" s="316"/>
      <c r="G3" s="316"/>
      <c r="H3" s="316"/>
      <c r="I3" s="316"/>
      <c r="J3" s="316"/>
    </row>
    <row r="4" spans="1:10" ht="12.95" customHeight="1" x14ac:dyDescent="0.25">
      <c r="A4" s="316"/>
      <c r="B4" s="316"/>
      <c r="C4" s="316"/>
      <c r="D4" s="316"/>
      <c r="E4" s="316"/>
      <c r="F4" s="316"/>
      <c r="G4" s="316"/>
      <c r="H4" s="316"/>
      <c r="I4" s="316"/>
      <c r="J4" s="316"/>
    </row>
    <row r="5" spans="1:10" ht="12.95" customHeight="1" x14ac:dyDescent="0.25">
      <c r="A5" s="316"/>
      <c r="B5" s="316"/>
      <c r="C5" s="316"/>
      <c r="D5" s="316"/>
      <c r="E5" s="316"/>
      <c r="F5" s="316"/>
      <c r="G5" s="316"/>
      <c r="H5" s="316"/>
      <c r="I5" s="316"/>
      <c r="J5" s="316"/>
    </row>
    <row r="6" spans="1:10" ht="12.95" customHeight="1" x14ac:dyDescent="0.25">
      <c r="A6" s="316"/>
      <c r="B6" s="316"/>
      <c r="C6" s="316"/>
      <c r="D6" s="316"/>
      <c r="E6" s="316"/>
      <c r="F6" s="316"/>
      <c r="G6" s="316"/>
      <c r="H6" s="316"/>
      <c r="I6" s="316"/>
      <c r="J6" s="316"/>
    </row>
    <row r="7" spans="1:10" ht="12.95" customHeight="1" x14ac:dyDescent="0.25">
      <c r="A7" s="316"/>
      <c r="B7" s="316"/>
      <c r="C7" s="316"/>
      <c r="D7" s="316"/>
      <c r="E7" s="316"/>
      <c r="F7" s="316"/>
      <c r="G7" s="316"/>
      <c r="H7" s="316"/>
      <c r="I7" s="316"/>
      <c r="J7" s="316"/>
    </row>
    <row r="8" spans="1:10" ht="38.25" customHeight="1" x14ac:dyDescent="0.25">
      <c r="A8" s="316"/>
      <c r="B8" s="316"/>
      <c r="C8" s="316"/>
      <c r="D8" s="316"/>
      <c r="E8" s="316"/>
      <c r="F8" s="316"/>
      <c r="G8" s="316"/>
      <c r="H8" s="316"/>
      <c r="I8" s="316"/>
      <c r="J8" s="316"/>
    </row>
    <row r="9" spans="1:10" ht="27.95" customHeight="1" x14ac:dyDescent="0.25">
      <c r="A9" s="316"/>
      <c r="B9" s="316"/>
      <c r="C9" s="316"/>
      <c r="D9" s="166"/>
      <c r="E9" s="166"/>
      <c r="F9" s="166"/>
      <c r="G9" s="167"/>
      <c r="H9" s="166"/>
      <c r="I9" s="168"/>
      <c r="J9" s="316"/>
    </row>
    <row r="10" spans="1:10" ht="38.25" customHeight="1" x14ac:dyDescent="0.25">
      <c r="A10" s="316"/>
      <c r="B10" s="316"/>
      <c r="C10" s="316"/>
      <c r="D10" s="166"/>
      <c r="E10" s="166"/>
      <c r="F10" s="166"/>
      <c r="G10" s="166"/>
      <c r="H10" s="166"/>
      <c r="I10" s="169"/>
      <c r="J10" s="316"/>
    </row>
    <row r="11" spans="1:10" ht="12.95" customHeight="1" x14ac:dyDescent="0.25">
      <c r="A11" s="316"/>
      <c r="B11" s="316"/>
      <c r="C11" s="316"/>
      <c r="D11" s="166"/>
      <c r="E11" s="166"/>
      <c r="F11" s="166"/>
      <c r="G11" s="166"/>
      <c r="H11" s="166"/>
      <c r="I11" s="166"/>
      <c r="J11" s="316"/>
    </row>
    <row r="12" spans="1:10" ht="12.95" customHeight="1" x14ac:dyDescent="0.25">
      <c r="A12" s="316"/>
      <c r="B12" s="316"/>
      <c r="C12" s="316"/>
      <c r="D12" s="166"/>
      <c r="E12" s="166"/>
      <c r="F12" s="166"/>
      <c r="G12" s="166"/>
      <c r="H12" s="166"/>
      <c r="I12" s="166"/>
      <c r="J12" s="316"/>
    </row>
    <row r="13" spans="1:10" ht="12.95" customHeight="1" x14ac:dyDescent="0.25">
      <c r="A13" s="316"/>
      <c r="B13" s="316"/>
      <c r="C13" s="316"/>
      <c r="D13" s="166"/>
      <c r="E13" s="166"/>
      <c r="F13" s="166"/>
      <c r="G13" s="166"/>
      <c r="H13" s="166"/>
      <c r="I13" s="166"/>
      <c r="J13" s="316"/>
    </row>
    <row r="14" spans="1:10" ht="12.95" customHeight="1" x14ac:dyDescent="0.25">
      <c r="A14" s="316"/>
      <c r="B14" s="316"/>
      <c r="C14" s="316"/>
      <c r="D14" s="166"/>
      <c r="E14" s="166"/>
      <c r="F14" s="166"/>
      <c r="G14" s="166"/>
      <c r="H14" s="166"/>
      <c r="I14" s="166"/>
      <c r="J14" s="316"/>
    </row>
    <row r="15" spans="1:10" ht="12.95" customHeight="1" x14ac:dyDescent="0.25">
      <c r="A15" s="316"/>
      <c r="B15" s="316"/>
      <c r="C15" s="316"/>
      <c r="D15" s="166"/>
      <c r="E15" s="166"/>
      <c r="F15" s="166"/>
      <c r="G15" s="166"/>
      <c r="H15" s="166"/>
      <c r="I15" s="166"/>
      <c r="J15" s="316"/>
    </row>
    <row r="16" spans="1:10" s="164" customFormat="1" ht="12.95" customHeight="1" x14ac:dyDescent="0.25">
      <c r="A16" s="316"/>
      <c r="B16" s="316"/>
      <c r="C16" s="316"/>
      <c r="D16" s="166"/>
      <c r="E16" s="166"/>
      <c r="F16" s="166"/>
      <c r="G16" s="166"/>
      <c r="H16" s="166"/>
      <c r="I16" s="166"/>
      <c r="J16" s="316"/>
    </row>
    <row r="17" spans="1:10" s="164" customFormat="1" ht="12.95" customHeight="1" x14ac:dyDescent="0.25">
      <c r="A17" s="316"/>
      <c r="B17" s="316"/>
      <c r="C17" s="316"/>
      <c r="D17" s="166"/>
      <c r="E17" s="166"/>
      <c r="F17" s="166"/>
      <c r="G17" s="166"/>
      <c r="H17" s="166"/>
      <c r="I17" s="170"/>
      <c r="J17" s="316"/>
    </row>
    <row r="18" spans="1:10" s="164" customFormat="1" ht="120" customHeight="1" x14ac:dyDescent="0.25">
      <c r="A18" s="316"/>
      <c r="B18" s="316"/>
      <c r="C18" s="333" t="s">
        <v>855</v>
      </c>
      <c r="D18" s="333"/>
      <c r="E18" s="333"/>
      <c r="F18" s="333"/>
      <c r="G18" s="333"/>
      <c r="H18" s="333"/>
      <c r="I18" s="333"/>
      <c r="J18" s="316"/>
    </row>
    <row r="19" spans="1:10" s="164" customFormat="1" ht="12.95" customHeight="1" x14ac:dyDescent="0.25">
      <c r="A19" s="316"/>
      <c r="B19" s="316"/>
      <c r="C19" s="171"/>
      <c r="D19" s="171"/>
      <c r="E19" s="171"/>
      <c r="F19" s="171"/>
      <c r="G19" s="171"/>
      <c r="H19" s="171"/>
      <c r="I19" s="171"/>
      <c r="J19" s="316"/>
    </row>
    <row r="20" spans="1:10" s="164" customFormat="1" ht="38.1" customHeight="1" x14ac:dyDescent="0.25">
      <c r="A20" s="316"/>
      <c r="B20" s="316"/>
      <c r="C20" s="171"/>
      <c r="D20" s="337" t="s">
        <v>0</v>
      </c>
      <c r="E20" s="337"/>
      <c r="F20" s="337"/>
      <c r="G20" s="337"/>
      <c r="H20" s="337"/>
      <c r="I20" s="337"/>
      <c r="J20" s="316"/>
    </row>
    <row r="21" spans="1:10" s="164" customFormat="1" ht="22.5" customHeight="1" x14ac:dyDescent="0.25">
      <c r="A21" s="316"/>
      <c r="B21" s="315"/>
      <c r="C21" s="171"/>
      <c r="D21" s="337" t="s">
        <v>1</v>
      </c>
      <c r="E21" s="337"/>
      <c r="F21" s="337"/>
      <c r="G21" s="337"/>
      <c r="H21" s="337"/>
      <c r="I21" s="337"/>
      <c r="J21" s="316"/>
    </row>
    <row r="22" spans="1:10" s="164" customFormat="1" ht="12.95" customHeight="1" x14ac:dyDescent="0.25">
      <c r="A22" s="316"/>
      <c r="B22" s="315"/>
      <c r="C22" s="315"/>
      <c r="D22" s="317"/>
      <c r="E22" s="317"/>
      <c r="F22" s="317"/>
      <c r="G22" s="317"/>
      <c r="H22" s="317"/>
      <c r="I22" s="316"/>
      <c r="J22" s="316"/>
    </row>
    <row r="23" spans="1:10" s="164" customFormat="1" ht="12.95" customHeight="1" x14ac:dyDescent="0.25">
      <c r="A23" s="316"/>
      <c r="B23" s="315"/>
      <c r="C23" s="316"/>
      <c r="D23" s="316"/>
      <c r="E23" s="316"/>
      <c r="F23" s="316"/>
      <c r="G23" s="316"/>
      <c r="H23" s="317"/>
      <c r="I23" s="316"/>
      <c r="J23" s="316"/>
    </row>
    <row r="24" spans="1:10" s="164" customFormat="1" ht="12.95" customHeight="1" x14ac:dyDescent="0.25">
      <c r="A24" s="316"/>
      <c r="B24" s="315"/>
      <c r="C24" s="315"/>
      <c r="D24" s="316"/>
      <c r="E24" s="316"/>
      <c r="F24" s="316"/>
      <c r="G24" s="316"/>
      <c r="H24" s="317"/>
      <c r="I24" s="316"/>
      <c r="J24" s="316"/>
    </row>
    <row r="25" spans="1:10" s="164" customFormat="1" ht="12.95" customHeight="1" x14ac:dyDescent="0.25">
      <c r="A25" s="316"/>
      <c r="B25" s="315"/>
      <c r="C25" s="315"/>
      <c r="D25" s="334"/>
      <c r="E25" s="335"/>
      <c r="F25" s="335"/>
      <c r="G25" s="335"/>
      <c r="H25" s="336"/>
      <c r="I25" s="316"/>
      <c r="J25" s="316"/>
    </row>
    <row r="26" spans="1:10" s="164" customFormat="1" ht="12.95" customHeight="1" x14ac:dyDescent="0.25">
      <c r="A26" s="316"/>
      <c r="B26" s="315"/>
      <c r="C26" s="315"/>
      <c r="D26" s="334"/>
      <c r="E26" s="335"/>
      <c r="F26" s="335"/>
      <c r="G26" s="335"/>
      <c r="H26" s="336"/>
      <c r="I26" s="316"/>
      <c r="J26" s="316"/>
    </row>
    <row r="27" spans="1:10" s="164" customFormat="1" ht="12.95" customHeight="1" x14ac:dyDescent="0.25">
      <c r="A27" s="316"/>
      <c r="B27" s="315"/>
      <c r="C27" s="315"/>
      <c r="D27" s="334"/>
      <c r="E27" s="335"/>
      <c r="F27" s="335"/>
      <c r="G27" s="335"/>
      <c r="H27" s="336"/>
      <c r="I27" s="316"/>
      <c r="J27" s="316"/>
    </row>
    <row r="28" spans="1:10" s="164" customFormat="1" ht="12.95" customHeight="1" x14ac:dyDescent="0.25">
      <c r="A28" s="316"/>
      <c r="B28" s="315"/>
      <c r="C28" s="315"/>
      <c r="D28" s="334"/>
      <c r="E28" s="335"/>
      <c r="F28" s="335"/>
      <c r="G28" s="335"/>
      <c r="H28" s="336"/>
      <c r="I28" s="316"/>
      <c r="J28" s="316"/>
    </row>
    <row r="29" spans="1:10" s="164" customFormat="1" ht="12.95" customHeight="1" x14ac:dyDescent="0.25">
      <c r="A29" s="316"/>
      <c r="B29" s="315"/>
      <c r="C29" s="315"/>
      <c r="D29" s="334"/>
      <c r="E29" s="336"/>
      <c r="F29" s="336"/>
      <c r="G29" s="336"/>
      <c r="H29" s="336"/>
      <c r="I29" s="316"/>
      <c r="J29" s="316"/>
    </row>
    <row r="30" spans="1:10" s="164" customFormat="1" ht="12.95" customHeight="1" x14ac:dyDescent="0.25">
      <c r="A30" s="316"/>
      <c r="B30" s="316"/>
      <c r="C30" s="316"/>
      <c r="D30" s="316"/>
      <c r="E30" s="316"/>
      <c r="F30" s="316"/>
      <c r="G30" s="316"/>
      <c r="H30" s="316"/>
      <c r="I30" s="316"/>
      <c r="J30" s="316"/>
    </row>
    <row r="31" spans="1:10" s="164" customFormat="1" ht="15.95" customHeight="1" x14ac:dyDescent="0.25">
      <c r="A31" s="316"/>
      <c r="B31" s="316"/>
      <c r="C31" s="316"/>
      <c r="D31" s="316"/>
      <c r="E31" s="316"/>
      <c r="F31" s="316"/>
      <c r="G31" s="316"/>
      <c r="H31" s="316"/>
      <c r="I31" s="316"/>
      <c r="J31" s="316"/>
    </row>
    <row r="32" spans="1:10" s="164" customFormat="1" ht="12.95" customHeight="1" x14ac:dyDescent="0.25">
      <c r="A32" s="316"/>
      <c r="B32" s="316"/>
      <c r="C32" s="316"/>
      <c r="D32" s="316"/>
      <c r="E32" s="316"/>
      <c r="F32" s="316"/>
      <c r="G32" s="316"/>
      <c r="H32" s="316"/>
      <c r="I32" s="172"/>
      <c r="J32" s="316"/>
    </row>
    <row r="33" spans="1:10" s="164" customFormat="1" ht="29.25" customHeight="1" x14ac:dyDescent="0.25">
      <c r="A33" s="316"/>
      <c r="B33" s="316"/>
      <c r="C33" s="316"/>
      <c r="D33" s="316"/>
      <c r="E33" s="316"/>
      <c r="F33" s="316"/>
      <c r="G33" s="316"/>
      <c r="H33" s="316"/>
      <c r="I33" s="173" t="s">
        <v>859</v>
      </c>
      <c r="J33" s="316"/>
    </row>
    <row r="34" spans="1:10" s="164" customFormat="1" ht="8.25" customHeight="1" x14ac:dyDescent="0.25">
      <c r="A34" s="174"/>
      <c r="B34" s="174"/>
      <c r="C34" s="174"/>
      <c r="D34" s="174"/>
      <c r="E34" s="175"/>
      <c r="F34" s="175"/>
      <c r="G34" s="175"/>
      <c r="H34" s="175"/>
      <c r="I34" s="174"/>
      <c r="J34" s="174"/>
    </row>
    <row r="35" spans="1:10" s="164" customFormat="1" ht="33" customHeight="1" x14ac:dyDescent="0.25">
      <c r="A35" s="331" t="s">
        <v>2</v>
      </c>
      <c r="B35" s="332"/>
      <c r="C35" s="332"/>
      <c r="D35" s="332"/>
      <c r="E35" s="332"/>
      <c r="F35" s="332"/>
      <c r="G35" s="332"/>
      <c r="H35" s="332"/>
      <c r="I35" s="332"/>
      <c r="J35" s="332"/>
    </row>
    <row r="39" spans="1:10" ht="12.95" customHeight="1" x14ac:dyDescent="0.25">
      <c r="B39" s="176" t="s">
        <v>3</v>
      </c>
    </row>
    <row r="41" spans="1:10" ht="12.95" customHeight="1" x14ac:dyDescent="0.25">
      <c r="C41" s="164" t="s">
        <v>4</v>
      </c>
    </row>
  </sheetData>
  <mergeCells count="9">
    <mergeCell ref="A35:J35"/>
    <mergeCell ref="C18:I18"/>
    <mergeCell ref="D25:H25"/>
    <mergeCell ref="D26:H26"/>
    <mergeCell ref="D27:H27"/>
    <mergeCell ref="D28:H28"/>
    <mergeCell ref="D29:H29"/>
    <mergeCell ref="D20:I20"/>
    <mergeCell ref="D21:I21"/>
  </mergeCells>
  <pageMargins left="0.25" right="0.25" top="0.75" bottom="0.75" header="0.3" footer="0.3"/>
  <pageSetup scale="93" fitToHeight="0" orientation="portrait" r:id="rId1"/>
  <headerFooter>
    <oddFooter>&amp;C&amp;"Helvetica,Regular"&amp;11&amp;K000000&amp;P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pageSetUpPr fitToPage="1"/>
  </sheetPr>
  <dimension ref="A2:Q77"/>
  <sheetViews>
    <sheetView showGridLines="0" zoomScale="48" zoomScaleNormal="48" zoomScaleSheetLayoutView="50" workbookViewId="0">
      <selection activeCell="C20" sqref="C20:M20"/>
    </sheetView>
  </sheetViews>
  <sheetFormatPr defaultColWidth="9.140625" defaultRowHeight="23.25" x14ac:dyDescent="0.35"/>
  <cols>
    <col min="1" max="1" width="66.28515625" style="58" customWidth="1"/>
    <col min="2" max="2" width="6.42578125" style="58" customWidth="1"/>
    <col min="3" max="3" width="22" style="56" customWidth="1"/>
    <col min="4" max="4" width="15.85546875" style="56" customWidth="1"/>
    <col min="5" max="5" width="12.42578125" style="56" customWidth="1"/>
    <col min="6" max="6" width="24.28515625" style="56" customWidth="1"/>
    <col min="7" max="7" width="121.42578125" style="56" customWidth="1"/>
    <col min="8" max="8" width="12.42578125" style="56" customWidth="1"/>
    <col min="9" max="9" width="24" style="56" customWidth="1"/>
    <col min="10" max="10" width="24.42578125" style="56" customWidth="1"/>
    <col min="11" max="11" width="12.42578125" style="56" customWidth="1"/>
    <col min="12" max="12" width="23.42578125" style="56" customWidth="1"/>
    <col min="13" max="13" width="42.28515625" style="56" customWidth="1"/>
    <col min="14" max="14" width="11.42578125" style="56" customWidth="1"/>
    <col min="15" max="16384" width="9.140625" style="56"/>
  </cols>
  <sheetData>
    <row r="2" spans="1:13" x14ac:dyDescent="0.35">
      <c r="A2" s="396" t="s">
        <v>5</v>
      </c>
      <c r="B2" s="396"/>
      <c r="C2" s="396"/>
      <c r="D2" s="396"/>
      <c r="E2" s="396"/>
      <c r="F2" s="396"/>
      <c r="G2" s="396"/>
      <c r="H2" s="396"/>
      <c r="I2" s="396"/>
      <c r="J2" s="396"/>
      <c r="K2" s="396"/>
      <c r="L2" s="396"/>
      <c r="M2" s="396"/>
    </row>
    <row r="3" spans="1:13" x14ac:dyDescent="0.35">
      <c r="A3" s="396" t="s">
        <v>6</v>
      </c>
      <c r="B3" s="396"/>
      <c r="C3" s="396"/>
      <c r="D3" s="396"/>
      <c r="E3" s="396"/>
      <c r="F3" s="396"/>
      <c r="G3" s="396"/>
      <c r="H3" s="396"/>
      <c r="I3" s="396"/>
      <c r="J3" s="396"/>
      <c r="K3" s="396"/>
      <c r="L3" s="396"/>
      <c r="M3" s="396"/>
    </row>
    <row r="4" spans="1:13" x14ac:dyDescent="0.35">
      <c r="A4" s="385"/>
      <c r="B4" s="385"/>
      <c r="C4" s="385"/>
      <c r="D4" s="385"/>
      <c r="E4" s="385"/>
      <c r="F4" s="385"/>
      <c r="G4" s="385"/>
      <c r="H4" s="385"/>
      <c r="I4" s="385"/>
      <c r="J4" s="385"/>
      <c r="K4" s="385"/>
      <c r="L4" s="385"/>
      <c r="M4" s="385"/>
    </row>
    <row r="5" spans="1:13" x14ac:dyDescent="0.35">
      <c r="A5" s="396" t="s">
        <v>857</v>
      </c>
      <c r="B5" s="396"/>
      <c r="C5" s="396"/>
      <c r="D5" s="396"/>
      <c r="E5" s="396"/>
      <c r="F5" s="396"/>
      <c r="G5" s="396"/>
      <c r="H5" s="396"/>
      <c r="I5" s="396"/>
      <c r="J5" s="396"/>
      <c r="K5" s="396"/>
      <c r="L5" s="396"/>
      <c r="M5" s="396"/>
    </row>
    <row r="6" spans="1:13" x14ac:dyDescent="0.35">
      <c r="A6" s="385"/>
      <c r="B6" s="385"/>
      <c r="C6" s="385"/>
      <c r="D6" s="385"/>
      <c r="E6" s="385"/>
      <c r="F6" s="385"/>
      <c r="G6" s="385"/>
      <c r="H6" s="385"/>
      <c r="I6" s="385"/>
      <c r="J6" s="385"/>
      <c r="K6" s="385"/>
      <c r="L6" s="385"/>
      <c r="M6" s="385"/>
    </row>
    <row r="7" spans="1:13" s="57" customFormat="1" x14ac:dyDescent="0.25">
      <c r="C7" s="395" t="s">
        <v>7</v>
      </c>
      <c r="D7" s="395"/>
      <c r="E7" s="395"/>
      <c r="F7" s="395"/>
      <c r="G7" s="395"/>
      <c r="H7" s="395"/>
      <c r="I7" s="395"/>
      <c r="J7" s="395"/>
      <c r="K7" s="395"/>
      <c r="L7" s="395"/>
    </row>
    <row r="8" spans="1:13" x14ac:dyDescent="0.35">
      <c r="A8" s="385"/>
      <c r="B8" s="385"/>
      <c r="C8" s="385"/>
      <c r="D8" s="385"/>
      <c r="E8" s="385"/>
      <c r="F8" s="385"/>
      <c r="G8" s="385"/>
      <c r="H8" s="385"/>
      <c r="I8" s="385"/>
      <c r="J8" s="385"/>
      <c r="K8" s="385"/>
      <c r="L8" s="385"/>
      <c r="M8" s="385"/>
    </row>
    <row r="9" spans="1:13" x14ac:dyDescent="0.35">
      <c r="A9" s="396" t="s">
        <v>854</v>
      </c>
      <c r="B9" s="396"/>
      <c r="C9" s="396"/>
      <c r="D9" s="396"/>
      <c r="E9" s="396"/>
      <c r="F9" s="396"/>
      <c r="G9" s="396"/>
      <c r="H9" s="396"/>
      <c r="I9" s="396"/>
      <c r="J9" s="396"/>
      <c r="K9" s="396"/>
      <c r="L9" s="396"/>
      <c r="M9" s="396"/>
    </row>
    <row r="10" spans="1:13" ht="24" thickBot="1" x14ac:dyDescent="0.4">
      <c r="A10" s="385"/>
      <c r="B10" s="385"/>
      <c r="C10" s="385"/>
      <c r="D10" s="385"/>
      <c r="E10" s="385"/>
      <c r="F10" s="385"/>
      <c r="G10" s="385"/>
      <c r="H10" s="385"/>
      <c r="I10" s="385"/>
      <c r="J10" s="385"/>
      <c r="K10" s="385"/>
      <c r="L10" s="385"/>
      <c r="M10" s="385"/>
    </row>
    <row r="11" spans="1:13" s="58" customFormat="1" ht="24" thickBot="1" x14ac:dyDescent="0.3">
      <c r="A11" s="388" t="s">
        <v>8</v>
      </c>
      <c r="B11" s="389"/>
      <c r="C11" s="389"/>
      <c r="D11" s="389"/>
      <c r="E11" s="389"/>
      <c r="F11" s="389"/>
      <c r="G11" s="389"/>
      <c r="H11" s="389"/>
      <c r="I11" s="389"/>
      <c r="J11" s="389"/>
      <c r="K11" s="389"/>
      <c r="L11" s="389"/>
      <c r="M11" s="389"/>
    </row>
    <row r="12" spans="1:13" s="58" customFormat="1" ht="24" thickBot="1" x14ac:dyDescent="0.3">
      <c r="A12" s="386" t="s">
        <v>9</v>
      </c>
      <c r="B12" s="387"/>
      <c r="C12" s="387"/>
      <c r="D12" s="387"/>
      <c r="E12" s="387"/>
      <c r="F12" s="387"/>
      <c r="G12" s="387"/>
      <c r="H12" s="387"/>
      <c r="I12" s="387"/>
      <c r="J12" s="387"/>
      <c r="K12" s="387"/>
      <c r="L12" s="387"/>
      <c r="M12" s="387"/>
    </row>
    <row r="13" spans="1:13" ht="23.1" customHeight="1" x14ac:dyDescent="0.35">
      <c r="A13" s="59" t="s">
        <v>10</v>
      </c>
      <c r="B13" s="60"/>
      <c r="C13" s="394" t="s">
        <v>11</v>
      </c>
      <c r="D13" s="394"/>
      <c r="E13" s="394"/>
      <c r="F13" s="394"/>
      <c r="G13" s="394"/>
      <c r="H13" s="394"/>
      <c r="I13" s="394"/>
      <c r="J13" s="394"/>
      <c r="K13" s="394"/>
      <c r="L13" s="394"/>
      <c r="M13" s="394"/>
    </row>
    <row r="14" spans="1:13" ht="23.1" customHeight="1" x14ac:dyDescent="0.35">
      <c r="A14" s="59" t="s">
        <v>12</v>
      </c>
      <c r="B14" s="60"/>
      <c r="C14" s="394"/>
      <c r="D14" s="394"/>
      <c r="E14" s="394"/>
      <c r="F14" s="394"/>
      <c r="G14" s="394"/>
      <c r="H14" s="394"/>
      <c r="I14" s="394"/>
      <c r="J14" s="394"/>
      <c r="K14" s="394"/>
      <c r="L14" s="394"/>
      <c r="M14" s="394"/>
    </row>
    <row r="15" spans="1:13" ht="23.1" customHeight="1" x14ac:dyDescent="0.35">
      <c r="A15" s="59" t="s">
        <v>13</v>
      </c>
      <c r="B15" s="60"/>
      <c r="C15" s="394"/>
      <c r="D15" s="394"/>
      <c r="E15" s="394"/>
      <c r="F15" s="394"/>
      <c r="G15" s="394"/>
      <c r="H15" s="394"/>
      <c r="I15" s="394"/>
      <c r="J15" s="394"/>
      <c r="K15" s="394"/>
      <c r="L15" s="394"/>
      <c r="M15" s="394"/>
    </row>
    <row r="16" spans="1:13" x14ac:dyDescent="0.35">
      <c r="A16" s="59" t="s">
        <v>14</v>
      </c>
      <c r="B16" s="60"/>
      <c r="C16" s="348"/>
      <c r="D16" s="348"/>
      <c r="E16" s="348"/>
      <c r="F16" s="348"/>
      <c r="G16" s="348"/>
      <c r="H16" s="348"/>
      <c r="I16" s="348"/>
      <c r="J16" s="348"/>
      <c r="K16" s="348"/>
      <c r="L16" s="348"/>
      <c r="M16" s="348"/>
    </row>
    <row r="17" spans="1:14" x14ac:dyDescent="0.35">
      <c r="A17" s="59" t="s">
        <v>842</v>
      </c>
      <c r="B17" s="60"/>
      <c r="C17" s="348"/>
      <c r="D17" s="348"/>
      <c r="E17" s="348"/>
      <c r="F17" s="348"/>
      <c r="G17" s="348"/>
      <c r="H17" s="348"/>
      <c r="I17" s="348"/>
      <c r="J17" s="348"/>
      <c r="K17" s="348"/>
      <c r="L17" s="348"/>
      <c r="M17" s="348"/>
    </row>
    <row r="18" spans="1:14" ht="24" thickBot="1" x14ac:dyDescent="0.4">
      <c r="A18" s="59" t="s">
        <v>16</v>
      </c>
      <c r="B18" s="60"/>
      <c r="C18" s="348"/>
      <c r="D18" s="349"/>
      <c r="E18" s="349"/>
      <c r="F18" s="349"/>
      <c r="G18" s="349"/>
      <c r="H18" s="349"/>
      <c r="I18" s="349"/>
      <c r="J18" s="349"/>
      <c r="K18" s="349"/>
      <c r="L18" s="349"/>
      <c r="M18" s="349"/>
    </row>
    <row r="19" spans="1:14" s="58" customFormat="1" ht="24" thickBot="1" x14ac:dyDescent="0.3">
      <c r="A19" s="386" t="s">
        <v>17</v>
      </c>
      <c r="B19" s="387"/>
      <c r="C19" s="387"/>
      <c r="D19" s="387"/>
      <c r="E19" s="387"/>
      <c r="F19" s="387"/>
      <c r="G19" s="387"/>
      <c r="H19" s="387"/>
      <c r="I19" s="387"/>
      <c r="J19" s="387"/>
      <c r="K19" s="387"/>
      <c r="L19" s="387"/>
      <c r="M19" s="387"/>
    </row>
    <row r="20" spans="1:14" x14ac:dyDescent="0.35">
      <c r="A20" s="59" t="s">
        <v>18</v>
      </c>
      <c r="B20" s="60"/>
      <c r="C20" s="399" t="s">
        <v>858</v>
      </c>
      <c r="D20" s="399"/>
      <c r="E20" s="399"/>
      <c r="F20" s="399"/>
      <c r="G20" s="399"/>
      <c r="H20" s="399"/>
      <c r="I20" s="399"/>
      <c r="J20" s="399"/>
      <c r="K20" s="399"/>
      <c r="L20" s="399"/>
      <c r="M20" s="399"/>
    </row>
    <row r="21" spans="1:14" x14ac:dyDescent="0.35">
      <c r="A21" s="59" t="s">
        <v>19</v>
      </c>
      <c r="B21" s="60"/>
      <c r="C21" s="392"/>
      <c r="D21" s="392"/>
      <c r="E21" s="392"/>
      <c r="F21" s="392"/>
      <c r="G21" s="392"/>
      <c r="H21" s="392"/>
      <c r="I21" s="392"/>
      <c r="J21" s="392"/>
      <c r="K21" s="392"/>
      <c r="L21" s="392"/>
      <c r="M21" s="392"/>
    </row>
    <row r="22" spans="1:14" x14ac:dyDescent="0.35">
      <c r="A22" s="59" t="s">
        <v>20</v>
      </c>
      <c r="B22" s="60"/>
      <c r="C22" s="392">
        <v>97181460581</v>
      </c>
      <c r="D22" s="392"/>
      <c r="E22" s="392"/>
      <c r="F22" s="392"/>
      <c r="G22" s="392"/>
      <c r="H22" s="392"/>
      <c r="I22" s="392"/>
      <c r="J22" s="392"/>
      <c r="K22" s="392"/>
      <c r="L22" s="392"/>
      <c r="M22" s="392"/>
    </row>
    <row r="23" spans="1:14" x14ac:dyDescent="0.35">
      <c r="A23" s="59" t="s">
        <v>21</v>
      </c>
      <c r="B23" s="60"/>
      <c r="C23" s="392">
        <v>6234661004</v>
      </c>
      <c r="D23" s="392"/>
      <c r="E23" s="392"/>
      <c r="F23" s="392"/>
      <c r="G23" s="392"/>
      <c r="H23" s="392"/>
      <c r="I23" s="392"/>
      <c r="J23" s="392"/>
      <c r="K23" s="392"/>
      <c r="L23" s="392"/>
      <c r="M23" s="392"/>
    </row>
    <row r="24" spans="1:14" x14ac:dyDescent="0.35">
      <c r="A24" s="59" t="s">
        <v>22</v>
      </c>
      <c r="B24" s="60"/>
      <c r="C24" s="392" t="s">
        <v>23</v>
      </c>
      <c r="D24" s="392"/>
      <c r="E24" s="392"/>
      <c r="F24" s="392"/>
      <c r="G24" s="392"/>
      <c r="H24" s="392"/>
      <c r="I24" s="392"/>
      <c r="J24" s="392"/>
      <c r="K24" s="392"/>
      <c r="L24" s="392"/>
      <c r="M24" s="392"/>
    </row>
    <row r="25" spans="1:14" x14ac:dyDescent="0.35">
      <c r="A25" s="59" t="s">
        <v>24</v>
      </c>
      <c r="B25" s="60"/>
      <c r="C25" s="392"/>
      <c r="D25" s="392"/>
      <c r="E25" s="392"/>
      <c r="F25" s="392"/>
      <c r="G25" s="392"/>
      <c r="H25" s="392"/>
      <c r="I25" s="392"/>
      <c r="J25" s="392"/>
      <c r="K25" s="392"/>
      <c r="L25" s="392"/>
      <c r="M25" s="392"/>
    </row>
    <row r="26" spans="1:14" ht="47.25" thickBot="1" x14ac:dyDescent="0.4">
      <c r="A26" s="59" t="s">
        <v>25</v>
      </c>
      <c r="B26" s="60"/>
      <c r="C26" s="392" t="s">
        <v>26</v>
      </c>
      <c r="D26" s="392"/>
      <c r="E26" s="392"/>
      <c r="F26" s="392"/>
      <c r="G26" s="392"/>
      <c r="H26" s="392"/>
      <c r="I26" s="392"/>
      <c r="J26" s="392"/>
      <c r="K26" s="392"/>
      <c r="L26" s="392"/>
      <c r="M26" s="392"/>
    </row>
    <row r="27" spans="1:14" s="58" customFormat="1" x14ac:dyDescent="0.25">
      <c r="A27" s="397" t="s">
        <v>27</v>
      </c>
      <c r="B27" s="398"/>
      <c r="C27" s="398"/>
      <c r="D27" s="398"/>
      <c r="E27" s="398"/>
      <c r="F27" s="398"/>
      <c r="G27" s="398"/>
      <c r="H27" s="398"/>
      <c r="I27" s="398"/>
      <c r="J27" s="398"/>
      <c r="K27" s="398"/>
      <c r="L27" s="398"/>
      <c r="M27" s="398"/>
    </row>
    <row r="28" spans="1:14" s="61" customFormat="1" ht="46.5" x14ac:dyDescent="0.25">
      <c r="A28" s="54"/>
      <c r="B28" s="54"/>
      <c r="C28" s="54"/>
      <c r="D28" s="54"/>
      <c r="E28" s="54"/>
      <c r="F28" s="55" t="s">
        <v>28</v>
      </c>
      <c r="G28" s="54"/>
      <c r="H28" s="54"/>
      <c r="I28" s="55" t="s">
        <v>29</v>
      </c>
      <c r="J28" s="54"/>
      <c r="K28" s="54"/>
      <c r="L28" s="55" t="s">
        <v>30</v>
      </c>
      <c r="M28" s="54"/>
    </row>
    <row r="29" spans="1:14" x14ac:dyDescent="0.35">
      <c r="A29" s="62" t="s">
        <v>31</v>
      </c>
      <c r="B29" s="63"/>
      <c r="C29" s="369"/>
      <c r="D29" s="370"/>
      <c r="E29" s="370"/>
      <c r="F29" s="370"/>
      <c r="G29" s="64"/>
      <c r="H29" s="64"/>
      <c r="I29" s="64"/>
      <c r="J29" s="64"/>
      <c r="K29" s="64"/>
      <c r="L29" s="65"/>
      <c r="M29" s="66"/>
      <c r="N29" s="61"/>
    </row>
    <row r="30" spans="1:14" x14ac:dyDescent="0.35">
      <c r="A30" s="62" t="s">
        <v>32</v>
      </c>
      <c r="B30" s="62"/>
      <c r="C30" s="393"/>
      <c r="D30" s="393"/>
      <c r="E30" s="393"/>
      <c r="F30" s="393"/>
      <c r="G30" s="393"/>
      <c r="H30" s="393"/>
      <c r="I30" s="393"/>
      <c r="J30" s="393"/>
      <c r="K30" s="393"/>
      <c r="L30" s="393"/>
      <c r="M30" s="393"/>
      <c r="N30" s="61"/>
    </row>
    <row r="31" spans="1:14" x14ac:dyDescent="0.35">
      <c r="A31" s="67" t="s">
        <v>33</v>
      </c>
      <c r="B31" s="68"/>
      <c r="C31" s="369"/>
      <c r="D31" s="370"/>
      <c r="E31" s="370"/>
      <c r="F31" s="370"/>
      <c r="G31" s="64"/>
      <c r="H31" s="64"/>
      <c r="I31" s="64"/>
      <c r="J31" s="64"/>
      <c r="K31" s="64"/>
      <c r="L31" s="65"/>
      <c r="M31" s="66"/>
      <c r="N31" s="61"/>
    </row>
    <row r="32" spans="1:14" x14ac:dyDescent="0.35">
      <c r="A32" s="67" t="s">
        <v>34</v>
      </c>
      <c r="B32" s="68"/>
      <c r="C32" s="369"/>
      <c r="D32" s="370"/>
      <c r="E32" s="370"/>
      <c r="F32" s="370"/>
      <c r="G32" s="64"/>
      <c r="H32" s="64"/>
      <c r="I32" s="64"/>
      <c r="J32" s="64"/>
      <c r="K32" s="64"/>
      <c r="L32" s="65"/>
      <c r="M32" s="66"/>
      <c r="N32" s="61"/>
    </row>
    <row r="33" spans="1:14" x14ac:dyDescent="0.35">
      <c r="A33" s="67" t="s">
        <v>35</v>
      </c>
      <c r="B33" s="68"/>
      <c r="C33" s="369"/>
      <c r="D33" s="370"/>
      <c r="E33" s="370"/>
      <c r="F33" s="370"/>
      <c r="G33" s="64"/>
      <c r="H33" s="64"/>
      <c r="I33" s="64"/>
      <c r="J33" s="64"/>
      <c r="K33" s="64"/>
      <c r="L33" s="65"/>
      <c r="M33" s="66"/>
      <c r="N33" s="61"/>
    </row>
    <row r="34" spans="1:14" ht="23.25" customHeight="1" x14ac:dyDescent="0.35">
      <c r="A34" s="364" t="s">
        <v>36</v>
      </c>
      <c r="B34" s="365"/>
      <c r="C34" s="365"/>
      <c r="D34" s="365"/>
      <c r="E34" s="365"/>
      <c r="F34" s="365"/>
      <c r="G34" s="365"/>
      <c r="H34" s="365"/>
      <c r="I34" s="365"/>
      <c r="J34" s="365"/>
      <c r="K34" s="365"/>
      <c r="L34" s="365"/>
      <c r="M34" s="366"/>
      <c r="N34" s="61"/>
    </row>
    <row r="35" spans="1:14" x14ac:dyDescent="0.35">
      <c r="A35" s="56"/>
      <c r="B35" s="56"/>
    </row>
    <row r="36" spans="1:14" x14ac:dyDescent="0.35">
      <c r="A36" s="371" t="s">
        <v>37</v>
      </c>
      <c r="B36" s="372"/>
      <c r="C36" s="372"/>
      <c r="D36" s="372"/>
      <c r="E36" s="372"/>
      <c r="F36" s="372"/>
      <c r="G36" s="372"/>
      <c r="H36" s="372"/>
      <c r="I36" s="372"/>
      <c r="J36" s="372"/>
      <c r="K36" s="372"/>
      <c r="L36" s="372"/>
      <c r="M36" s="339"/>
    </row>
    <row r="37" spans="1:14" x14ac:dyDescent="0.35">
      <c r="A37" s="141" t="s">
        <v>38</v>
      </c>
      <c r="B37" s="56"/>
      <c r="I37" s="338" t="s">
        <v>39</v>
      </c>
      <c r="J37" s="339"/>
      <c r="L37" s="338" t="s">
        <v>40</v>
      </c>
      <c r="M37" s="339"/>
    </row>
    <row r="38" spans="1:14" x14ac:dyDescent="0.35">
      <c r="A38" s="390">
        <f>C29</f>
        <v>0</v>
      </c>
      <c r="B38" s="56"/>
      <c r="I38" s="340">
        <f>+A38*0.1</f>
        <v>0</v>
      </c>
      <c r="J38" s="341"/>
      <c r="L38" s="340">
        <f>+A38+I38</f>
        <v>0</v>
      </c>
      <c r="M38" s="341"/>
    </row>
    <row r="39" spans="1:14" x14ac:dyDescent="0.35">
      <c r="A39" s="391"/>
      <c r="B39" s="56"/>
      <c r="I39" s="342"/>
      <c r="J39" s="343"/>
      <c r="L39" s="342"/>
      <c r="M39" s="343"/>
    </row>
    <row r="40" spans="1:14" x14ac:dyDescent="0.35">
      <c r="A40" s="56"/>
      <c r="B40" s="56"/>
    </row>
    <row r="41" spans="1:14" ht="23.1" customHeight="1" x14ac:dyDescent="0.35">
      <c r="A41" s="371" t="s">
        <v>841</v>
      </c>
      <c r="B41" s="372"/>
      <c r="C41" s="372"/>
      <c r="D41" s="372"/>
      <c r="E41" s="372"/>
      <c r="F41" s="372"/>
      <c r="G41" s="372"/>
      <c r="H41" s="372"/>
      <c r="I41" s="372"/>
      <c r="J41" s="372"/>
      <c r="K41" s="372"/>
      <c r="L41" s="372"/>
      <c r="M41" s="339"/>
    </row>
    <row r="42" spans="1:14" ht="23.1" customHeight="1" x14ac:dyDescent="0.35">
      <c r="A42" s="141" t="s">
        <v>843</v>
      </c>
      <c r="B42" s="69"/>
      <c r="C42" s="338" t="s">
        <v>41</v>
      </c>
      <c r="D42" s="339"/>
      <c r="E42" s="70"/>
      <c r="F42" s="338" t="s">
        <v>844</v>
      </c>
      <c r="G42" s="339"/>
      <c r="H42" s="70"/>
      <c r="I42" s="338" t="s">
        <v>845</v>
      </c>
      <c r="J42" s="339"/>
      <c r="K42" s="70"/>
      <c r="L42" s="338" t="s">
        <v>42</v>
      </c>
      <c r="M42" s="339"/>
    </row>
    <row r="43" spans="1:14" x14ac:dyDescent="0.35">
      <c r="A43" s="350"/>
      <c r="B43" s="69"/>
      <c r="C43" s="352"/>
      <c r="D43" s="353"/>
      <c r="E43" s="71"/>
      <c r="F43" s="344"/>
      <c r="G43" s="345"/>
      <c r="H43" s="71"/>
      <c r="I43" s="340"/>
      <c r="J43" s="341"/>
      <c r="K43" s="71"/>
      <c r="L43" s="360">
        <f>+F43+I43</f>
        <v>0</v>
      </c>
      <c r="M43" s="361"/>
    </row>
    <row r="44" spans="1:14" x14ac:dyDescent="0.35">
      <c r="A44" s="351"/>
      <c r="B44" s="69"/>
      <c r="C44" s="354"/>
      <c r="D44" s="355"/>
      <c r="E44" s="71"/>
      <c r="F44" s="346"/>
      <c r="G44" s="347"/>
      <c r="H44" s="71"/>
      <c r="I44" s="342"/>
      <c r="J44" s="343"/>
      <c r="K44" s="71"/>
      <c r="L44" s="362"/>
      <c r="M44" s="363"/>
    </row>
    <row r="45" spans="1:14" x14ac:dyDescent="0.35">
      <c r="A45" s="56"/>
      <c r="B45" s="56"/>
      <c r="E45" s="71"/>
      <c r="H45" s="71"/>
    </row>
    <row r="46" spans="1:14" x14ac:dyDescent="0.35">
      <c r="A46" s="56"/>
      <c r="B46" s="56"/>
      <c r="E46" s="71"/>
      <c r="H46" s="71"/>
      <c r="K46" s="71"/>
    </row>
    <row r="47" spans="1:14" ht="23.1" customHeight="1" x14ac:dyDescent="0.35">
      <c r="A47" s="141" t="s">
        <v>846</v>
      </c>
      <c r="B47" s="72"/>
      <c r="C47" s="338" t="s">
        <v>41</v>
      </c>
      <c r="D47" s="339"/>
      <c r="E47" s="71"/>
      <c r="F47" s="338" t="s">
        <v>847</v>
      </c>
      <c r="G47" s="339"/>
      <c r="H47" s="71"/>
      <c r="I47" s="338" t="s">
        <v>848</v>
      </c>
      <c r="J47" s="339"/>
      <c r="L47" s="338" t="s">
        <v>43</v>
      </c>
      <c r="M47" s="339"/>
    </row>
    <row r="48" spans="1:14" x14ac:dyDescent="0.35">
      <c r="A48" s="350"/>
      <c r="B48" s="72"/>
      <c r="C48" s="340"/>
      <c r="D48" s="341"/>
      <c r="E48" s="71"/>
      <c r="F48" s="344"/>
      <c r="G48" s="345"/>
      <c r="H48" s="71"/>
      <c r="I48" s="356"/>
      <c r="J48" s="357"/>
      <c r="K48" s="71"/>
      <c r="L48" s="360">
        <f>+F48+I48</f>
        <v>0</v>
      </c>
      <c r="M48" s="361"/>
    </row>
    <row r="49" spans="1:13" x14ac:dyDescent="0.35">
      <c r="A49" s="351"/>
      <c r="B49" s="72"/>
      <c r="C49" s="342"/>
      <c r="D49" s="343"/>
      <c r="E49" s="71"/>
      <c r="F49" s="346"/>
      <c r="G49" s="347"/>
      <c r="H49" s="71"/>
      <c r="I49" s="358"/>
      <c r="J49" s="359"/>
      <c r="L49" s="362"/>
      <c r="M49" s="363"/>
    </row>
    <row r="50" spans="1:13" x14ac:dyDescent="0.35">
      <c r="A50" s="72"/>
      <c r="B50" s="72"/>
      <c r="C50" s="72"/>
      <c r="D50" s="72"/>
      <c r="E50" s="71"/>
      <c r="F50" s="72"/>
      <c r="G50" s="72"/>
      <c r="H50" s="71"/>
      <c r="I50" s="72"/>
      <c r="J50" s="72"/>
      <c r="K50" s="71"/>
      <c r="L50" s="72"/>
      <c r="M50" s="72"/>
    </row>
    <row r="51" spans="1:13" s="83" customFormat="1" ht="40.5" x14ac:dyDescent="0.3">
      <c r="A51" s="81"/>
      <c r="B51" s="82"/>
      <c r="D51" s="84"/>
      <c r="E51" s="85"/>
      <c r="F51" s="85"/>
      <c r="G51" s="85"/>
      <c r="H51" s="85"/>
      <c r="I51" s="85"/>
      <c r="J51" s="85"/>
      <c r="K51" s="85"/>
      <c r="L51" s="86" t="s">
        <v>44</v>
      </c>
      <c r="M51" s="86" t="s">
        <v>45</v>
      </c>
    </row>
    <row r="52" spans="1:13" s="83" customFormat="1" ht="20.25" x14ac:dyDescent="0.3">
      <c r="A52" s="81"/>
      <c r="B52" s="82"/>
      <c r="D52" s="84"/>
      <c r="E52" s="85"/>
      <c r="F52" s="85"/>
      <c r="G52" s="85"/>
      <c r="H52" s="85"/>
      <c r="I52" s="85"/>
      <c r="J52" s="85"/>
      <c r="K52" s="85"/>
      <c r="L52" s="367">
        <f>+L48*0.85</f>
        <v>0</v>
      </c>
      <c r="M52" s="367">
        <f>+L48-L52</f>
        <v>0</v>
      </c>
    </row>
    <row r="53" spans="1:13" s="83" customFormat="1" ht="20.25" x14ac:dyDescent="0.3">
      <c r="A53" s="81"/>
      <c r="B53" s="82"/>
      <c r="D53" s="84"/>
      <c r="E53" s="85"/>
      <c r="F53" s="85"/>
      <c r="G53" s="85"/>
      <c r="H53" s="85"/>
      <c r="I53" s="85"/>
      <c r="J53" s="85"/>
      <c r="K53" s="85"/>
      <c r="L53" s="368"/>
      <c r="M53" s="368"/>
    </row>
    <row r="54" spans="1:13" x14ac:dyDescent="0.35">
      <c r="A54" s="56"/>
      <c r="B54" s="56"/>
      <c r="E54" s="71"/>
      <c r="H54" s="71"/>
    </row>
    <row r="55" spans="1:13" ht="23.1" customHeight="1" x14ac:dyDescent="0.35">
      <c r="A55" s="141" t="s">
        <v>849</v>
      </c>
      <c r="B55" s="72"/>
      <c r="C55" s="338" t="s">
        <v>41</v>
      </c>
      <c r="D55" s="339"/>
      <c r="E55" s="71"/>
      <c r="F55" s="338" t="s">
        <v>850</v>
      </c>
      <c r="G55" s="339"/>
      <c r="H55" s="71"/>
      <c r="I55" s="338" t="s">
        <v>851</v>
      </c>
      <c r="J55" s="339"/>
      <c r="L55" s="338" t="s">
        <v>852</v>
      </c>
      <c r="M55" s="339"/>
    </row>
    <row r="56" spans="1:13" x14ac:dyDescent="0.35">
      <c r="A56" s="350">
        <f>+A43-A48</f>
        <v>0</v>
      </c>
      <c r="B56" s="72"/>
      <c r="C56" s="352">
        <f>+'Anagrafica LOTTO ---'!C43</f>
        <v>0</v>
      </c>
      <c r="D56" s="353"/>
      <c r="E56" s="71"/>
      <c r="F56" s="344">
        <f>A56</f>
        <v>0</v>
      </c>
      <c r="G56" s="345"/>
      <c r="H56" s="71"/>
      <c r="I56" s="356"/>
      <c r="J56" s="357"/>
      <c r="K56" s="71"/>
      <c r="L56" s="360">
        <f>+F56+I56</f>
        <v>0</v>
      </c>
      <c r="M56" s="361"/>
    </row>
    <row r="57" spans="1:13" x14ac:dyDescent="0.35">
      <c r="A57" s="351"/>
      <c r="B57" s="72"/>
      <c r="C57" s="354"/>
      <c r="D57" s="355"/>
      <c r="E57" s="71"/>
      <c r="F57" s="346"/>
      <c r="G57" s="347"/>
      <c r="H57" s="71"/>
      <c r="I57" s="358"/>
      <c r="J57" s="359"/>
      <c r="L57" s="362"/>
      <c r="M57" s="363"/>
    </row>
    <row r="58" spans="1:13" x14ac:dyDescent="0.35">
      <c r="A58" s="72"/>
      <c r="B58" s="72"/>
      <c r="C58" s="72"/>
      <c r="D58" s="72"/>
      <c r="E58" s="71"/>
      <c r="F58" s="72"/>
      <c r="G58" s="72"/>
      <c r="H58" s="71"/>
      <c r="I58" s="72"/>
      <c r="J58" s="72"/>
      <c r="K58" s="71"/>
      <c r="L58" s="72"/>
      <c r="M58" s="72"/>
    </row>
    <row r="59" spans="1:13" s="83" customFormat="1" ht="40.5" x14ac:dyDescent="0.3">
      <c r="A59" s="81"/>
      <c r="B59" s="82"/>
      <c r="D59" s="84"/>
      <c r="E59" s="85"/>
      <c r="F59" s="85"/>
      <c r="G59" s="85"/>
      <c r="H59" s="85"/>
      <c r="I59" s="85"/>
      <c r="J59" s="85"/>
      <c r="K59" s="85"/>
      <c r="L59" s="86" t="s">
        <v>44</v>
      </c>
      <c r="M59" s="86" t="s">
        <v>45</v>
      </c>
    </row>
    <row r="60" spans="1:13" s="83" customFormat="1" ht="20.25" x14ac:dyDescent="0.3">
      <c r="A60" s="81"/>
      <c r="B60" s="82"/>
      <c r="D60" s="84"/>
      <c r="E60" s="85"/>
      <c r="F60" s="85"/>
      <c r="G60" s="85"/>
      <c r="H60" s="85"/>
      <c r="I60" s="85"/>
      <c r="J60" s="85"/>
      <c r="K60" s="85"/>
      <c r="L60" s="367">
        <f>+L56*0.85</f>
        <v>0</v>
      </c>
      <c r="M60" s="367">
        <f>+L56-L60</f>
        <v>0</v>
      </c>
    </row>
    <row r="61" spans="1:13" s="83" customFormat="1" ht="20.25" x14ac:dyDescent="0.3">
      <c r="A61" s="81"/>
      <c r="B61" s="82"/>
      <c r="D61" s="84"/>
      <c r="E61" s="85"/>
      <c r="F61" s="85"/>
      <c r="G61" s="85"/>
      <c r="H61" s="85"/>
      <c r="I61" s="85"/>
      <c r="J61" s="85"/>
      <c r="K61" s="85"/>
      <c r="L61" s="368"/>
      <c r="M61" s="368"/>
    </row>
    <row r="62" spans="1:13" ht="24" thickBot="1" x14ac:dyDescent="0.4">
      <c r="A62" s="56"/>
      <c r="B62" s="56"/>
      <c r="E62" s="71"/>
      <c r="H62" s="71"/>
    </row>
    <row r="63" spans="1:13" s="58" customFormat="1" ht="24" thickBot="1" x14ac:dyDescent="0.3">
      <c r="A63" s="388" t="s">
        <v>46</v>
      </c>
      <c r="B63" s="389"/>
      <c r="C63" s="389"/>
      <c r="D63" s="389"/>
      <c r="E63" s="389"/>
      <c r="F63" s="389"/>
      <c r="G63" s="389"/>
      <c r="H63" s="389"/>
      <c r="I63" s="389"/>
      <c r="J63" s="389"/>
      <c r="K63" s="389"/>
      <c r="L63" s="389"/>
      <c r="M63" s="389"/>
    </row>
    <row r="64" spans="1:13" x14ac:dyDescent="0.35">
      <c r="A64" s="74"/>
      <c r="B64" s="75"/>
      <c r="C64" s="73"/>
      <c r="D64" s="73"/>
      <c r="E64" s="73"/>
      <c r="F64" s="73"/>
      <c r="G64" s="73"/>
      <c r="H64" s="73"/>
      <c r="I64" s="73"/>
      <c r="J64" s="73"/>
      <c r="K64" s="73"/>
      <c r="L64" s="73"/>
      <c r="M64" s="73"/>
    </row>
    <row r="65" spans="1:17" ht="24" thickBot="1" x14ac:dyDescent="0.4">
      <c r="A65" s="74"/>
      <c r="B65" s="75"/>
      <c r="C65" s="73"/>
      <c r="D65" s="73"/>
      <c r="E65" s="73"/>
      <c r="F65" s="73"/>
      <c r="G65" s="73"/>
      <c r="H65" s="73"/>
      <c r="I65" s="73"/>
      <c r="J65" s="73"/>
      <c r="K65" s="73"/>
      <c r="L65" s="73"/>
      <c r="M65" s="73"/>
    </row>
    <row r="66" spans="1:17" ht="24" thickBot="1" x14ac:dyDescent="0.4">
      <c r="A66" s="74"/>
      <c r="B66" s="75"/>
      <c r="C66" s="377" t="s">
        <v>47</v>
      </c>
      <c r="D66" s="378"/>
      <c r="E66" s="73"/>
      <c r="F66" s="73"/>
      <c r="G66" s="377" t="s">
        <v>48</v>
      </c>
      <c r="H66" s="379"/>
      <c r="I66" s="378"/>
      <c r="J66" s="73"/>
      <c r="K66" s="73"/>
      <c r="L66" s="377" t="s">
        <v>49</v>
      </c>
      <c r="M66" s="378"/>
    </row>
    <row r="67" spans="1:17" x14ac:dyDescent="0.35">
      <c r="A67" s="74"/>
      <c r="B67" s="75"/>
      <c r="C67" s="380" t="s">
        <v>853</v>
      </c>
      <c r="D67" s="381"/>
      <c r="E67" s="320"/>
      <c r="F67" s="73"/>
      <c r="G67" s="380"/>
      <c r="H67" s="382"/>
      <c r="I67" s="381"/>
      <c r="J67" s="73"/>
      <c r="K67" s="73"/>
      <c r="L67" s="380"/>
      <c r="M67" s="381"/>
    </row>
    <row r="68" spans="1:17" x14ac:dyDescent="0.35">
      <c r="A68" s="74"/>
      <c r="B68" s="75"/>
      <c r="C68" s="373"/>
      <c r="D68" s="374"/>
      <c r="E68" s="320"/>
      <c r="F68" s="73"/>
      <c r="G68" s="373"/>
      <c r="H68" s="383"/>
      <c r="I68" s="374"/>
      <c r="J68" s="73"/>
      <c r="K68" s="73"/>
      <c r="L68" s="373"/>
      <c r="M68" s="374"/>
    </row>
    <row r="69" spans="1:17" x14ac:dyDescent="0.35">
      <c r="A69" s="74"/>
      <c r="B69" s="75"/>
      <c r="C69" s="318" t="s">
        <v>50</v>
      </c>
      <c r="D69" s="319"/>
      <c r="E69" s="320"/>
      <c r="F69" s="73"/>
      <c r="G69" s="318"/>
      <c r="H69" s="320"/>
      <c r="I69" s="319"/>
      <c r="J69" s="73"/>
      <c r="K69" s="320"/>
      <c r="L69" s="318"/>
      <c r="M69" s="319"/>
    </row>
    <row r="70" spans="1:17" x14ac:dyDescent="0.35">
      <c r="A70" s="74"/>
      <c r="B70" s="75"/>
      <c r="C70" s="87"/>
      <c r="D70" s="319"/>
      <c r="E70" s="320"/>
      <c r="F70" s="73"/>
      <c r="G70" s="318"/>
      <c r="H70" s="320"/>
      <c r="I70" s="319"/>
      <c r="J70" s="73"/>
      <c r="K70" s="320"/>
      <c r="L70" s="318"/>
      <c r="M70" s="319"/>
    </row>
    <row r="71" spans="1:17" x14ac:dyDescent="0.35">
      <c r="A71" s="74"/>
      <c r="B71" s="75"/>
      <c r="C71" s="318" t="s">
        <v>51</v>
      </c>
      <c r="D71" s="319"/>
      <c r="E71" s="320"/>
      <c r="F71" s="73"/>
      <c r="G71" s="318" t="s">
        <v>51</v>
      </c>
      <c r="H71" s="320"/>
      <c r="I71" s="319"/>
      <c r="J71" s="73"/>
      <c r="K71" s="320"/>
      <c r="L71" s="318" t="s">
        <v>51</v>
      </c>
      <c r="M71" s="319"/>
    </row>
    <row r="72" spans="1:17" x14ac:dyDescent="0.35">
      <c r="A72" s="74"/>
      <c r="B72" s="75"/>
      <c r="C72" s="318"/>
      <c r="D72" s="319"/>
      <c r="E72" s="320"/>
      <c r="F72" s="73"/>
      <c r="G72" s="318"/>
      <c r="H72" s="320"/>
      <c r="I72" s="319"/>
      <c r="J72" s="73"/>
      <c r="K72" s="320"/>
      <c r="L72" s="318"/>
      <c r="M72" s="319"/>
    </row>
    <row r="73" spans="1:17" x14ac:dyDescent="0.35">
      <c r="A73" s="74"/>
      <c r="B73" s="75"/>
      <c r="C73" s="373"/>
      <c r="D73" s="374"/>
      <c r="E73" s="320"/>
      <c r="F73" s="73"/>
      <c r="G73" s="373"/>
      <c r="H73" s="383"/>
      <c r="I73" s="374"/>
      <c r="J73" s="73"/>
      <c r="K73" s="73"/>
      <c r="L73" s="373"/>
      <c r="M73" s="374"/>
    </row>
    <row r="74" spans="1:17" ht="24" thickBot="1" x14ac:dyDescent="0.4">
      <c r="A74" s="74"/>
      <c r="B74" s="75"/>
      <c r="C74" s="375"/>
      <c r="D74" s="376"/>
      <c r="E74" s="320"/>
      <c r="F74" s="73"/>
      <c r="G74" s="375"/>
      <c r="H74" s="384"/>
      <c r="I74" s="376"/>
      <c r="J74" s="73"/>
      <c r="K74" s="73"/>
      <c r="L74" s="375"/>
      <c r="M74" s="376"/>
    </row>
    <row r="75" spans="1:17" ht="24" thickBot="1" x14ac:dyDescent="0.4">
      <c r="A75" s="76"/>
      <c r="B75" s="77"/>
      <c r="C75" s="78"/>
      <c r="D75" s="78"/>
      <c r="E75" s="78"/>
      <c r="F75" s="78"/>
      <c r="G75" s="78"/>
      <c r="H75" s="78"/>
      <c r="I75" s="78"/>
      <c r="J75" s="78"/>
      <c r="K75" s="78"/>
      <c r="L75" s="78"/>
      <c r="M75" s="78"/>
    </row>
    <row r="76" spans="1:17" x14ac:dyDescent="0.35">
      <c r="A76" s="79"/>
      <c r="B76" s="79"/>
    </row>
    <row r="77" spans="1:17" x14ac:dyDescent="0.35">
      <c r="A77" s="73"/>
      <c r="B77" s="73"/>
      <c r="C77" s="80"/>
      <c r="D77" s="80"/>
      <c r="E77" s="80"/>
      <c r="F77" s="80"/>
      <c r="G77" s="80"/>
      <c r="H77" s="80"/>
      <c r="I77" s="80"/>
      <c r="J77" s="80"/>
      <c r="K77" s="80"/>
      <c r="L77" s="80"/>
      <c r="M77" s="80"/>
      <c r="N77" s="80"/>
      <c r="O77" s="80"/>
      <c r="P77" s="80"/>
      <c r="Q77" s="80"/>
    </row>
  </sheetData>
  <mergeCells count="80">
    <mergeCell ref="A63:M63"/>
    <mergeCell ref="C7:L7"/>
    <mergeCell ref="A2:M2"/>
    <mergeCell ref="A3:M3"/>
    <mergeCell ref="A4:M4"/>
    <mergeCell ref="A5:M5"/>
    <mergeCell ref="A6:M6"/>
    <mergeCell ref="A27:M27"/>
    <mergeCell ref="C20:M20"/>
    <mergeCell ref="C21:M21"/>
    <mergeCell ref="C24:M24"/>
    <mergeCell ref="C22:M22"/>
    <mergeCell ref="L60:L61"/>
    <mergeCell ref="M60:M61"/>
    <mergeCell ref="A8:M8"/>
    <mergeCell ref="A9:M9"/>
    <mergeCell ref="A10:M10"/>
    <mergeCell ref="A12:M12"/>
    <mergeCell ref="A11:M11"/>
    <mergeCell ref="A38:A39"/>
    <mergeCell ref="I38:J39"/>
    <mergeCell ref="C25:M25"/>
    <mergeCell ref="C26:M26"/>
    <mergeCell ref="A19:M19"/>
    <mergeCell ref="A36:M36"/>
    <mergeCell ref="I37:J37"/>
    <mergeCell ref="L37:M37"/>
    <mergeCell ref="C30:M30"/>
    <mergeCell ref="C23:M23"/>
    <mergeCell ref="C13:M13"/>
    <mergeCell ref="C14:M14"/>
    <mergeCell ref="C15:M15"/>
    <mergeCell ref="L73:M74"/>
    <mergeCell ref="C66:D66"/>
    <mergeCell ref="G66:I66"/>
    <mergeCell ref="L66:M66"/>
    <mergeCell ref="C67:D68"/>
    <mergeCell ref="G67:I68"/>
    <mergeCell ref="C73:D74"/>
    <mergeCell ref="G73:I74"/>
    <mergeCell ref="L67:M68"/>
    <mergeCell ref="A43:A44"/>
    <mergeCell ref="L43:M44"/>
    <mergeCell ref="C43:D44"/>
    <mergeCell ref="F43:G44"/>
    <mergeCell ref="I48:J49"/>
    <mergeCell ref="C47:D47"/>
    <mergeCell ref="F47:G47"/>
    <mergeCell ref="L48:M49"/>
    <mergeCell ref="C29:F29"/>
    <mergeCell ref="C31:F31"/>
    <mergeCell ref="C32:F32"/>
    <mergeCell ref="C33:F33"/>
    <mergeCell ref="A41:M41"/>
    <mergeCell ref="L38:M39"/>
    <mergeCell ref="C17:M17"/>
    <mergeCell ref="C18:M18"/>
    <mergeCell ref="C16:M16"/>
    <mergeCell ref="A56:A57"/>
    <mergeCell ref="C56:D57"/>
    <mergeCell ref="F56:G57"/>
    <mergeCell ref="I56:J57"/>
    <mergeCell ref="L56:M57"/>
    <mergeCell ref="A34:M34"/>
    <mergeCell ref="L52:L53"/>
    <mergeCell ref="M52:M53"/>
    <mergeCell ref="C55:D55"/>
    <mergeCell ref="F55:G55"/>
    <mergeCell ref="I55:J55"/>
    <mergeCell ref="L55:M55"/>
    <mergeCell ref="A48:A49"/>
    <mergeCell ref="I42:J42"/>
    <mergeCell ref="L42:M42"/>
    <mergeCell ref="I43:J44"/>
    <mergeCell ref="C48:D49"/>
    <mergeCell ref="F48:G49"/>
    <mergeCell ref="I47:J47"/>
    <mergeCell ref="L47:M47"/>
    <mergeCell ref="C42:D42"/>
    <mergeCell ref="F42:G42"/>
  </mergeCells>
  <pageMargins left="0.25" right="0.25" top="0.75" bottom="0.75" header="0.3" footer="0.3"/>
  <pageSetup scale="29" orientation="landscape" r:id="rId1"/>
  <headerFooter>
    <oddFooter>&amp;C&amp;"Helvetica,Regular"&amp;11&amp;K000000&amp;P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7">
    <pageSetUpPr fitToPage="1"/>
  </sheetPr>
  <dimension ref="B2:K50"/>
  <sheetViews>
    <sheetView showGridLines="0" topLeftCell="B1" zoomScale="70" zoomScaleNormal="70" zoomScaleSheetLayoutView="100" workbookViewId="0">
      <pane ySplit="5" topLeftCell="A6" activePane="bottomLeft" state="frozen"/>
      <selection activeCell="E40" sqref="E40"/>
      <selection pane="bottomLeft" activeCell="H55" sqref="H55"/>
    </sheetView>
  </sheetViews>
  <sheetFormatPr defaultColWidth="9.140625" defaultRowHeight="14.25" x14ac:dyDescent="0.25"/>
  <cols>
    <col min="1" max="1" width="2.42578125" style="1" customWidth="1"/>
    <col min="2" max="2" width="3.42578125" style="3" customWidth="1"/>
    <col min="3" max="3" width="56.85546875" style="28" customWidth="1"/>
    <col min="4" max="6" width="4.28515625" style="3" customWidth="1"/>
    <col min="7" max="7" width="49.28515625" style="25" customWidth="1"/>
    <col min="8" max="8" width="40.85546875" style="25" customWidth="1"/>
    <col min="9" max="9" width="25.140625" style="34" customWidth="1"/>
    <col min="10" max="10" width="31.85546875" style="33" customWidth="1"/>
    <col min="11" max="11" width="20" style="33" customWidth="1"/>
    <col min="12" max="16384" width="9.140625" style="1"/>
  </cols>
  <sheetData>
    <row r="2" spans="2:11" x14ac:dyDescent="0.25">
      <c r="B2" s="402" t="s">
        <v>7</v>
      </c>
      <c r="C2" s="402"/>
      <c r="D2" s="402"/>
      <c r="E2" s="402"/>
      <c r="F2" s="402"/>
      <c r="G2" s="402"/>
      <c r="H2" s="402"/>
      <c r="I2" s="402"/>
    </row>
    <row r="3" spans="2:11" ht="15" thickBot="1" x14ac:dyDescent="0.3"/>
    <row r="4" spans="2:11" x14ac:dyDescent="0.25">
      <c r="B4" s="403" t="s">
        <v>52</v>
      </c>
      <c r="C4" s="404"/>
      <c r="D4" s="404" t="s">
        <v>53</v>
      </c>
      <c r="E4" s="404"/>
      <c r="F4" s="404"/>
      <c r="G4" s="407" t="s">
        <v>54</v>
      </c>
      <c r="H4" s="29"/>
      <c r="I4" s="29"/>
      <c r="J4" s="36"/>
      <c r="K4" s="36"/>
    </row>
    <row r="5" spans="2:11" ht="26.25" thickBot="1" x14ac:dyDescent="0.3">
      <c r="B5" s="405"/>
      <c r="C5" s="406"/>
      <c r="D5" s="321" t="s">
        <v>55</v>
      </c>
      <c r="E5" s="321" t="s">
        <v>56</v>
      </c>
      <c r="F5" s="6" t="s">
        <v>57</v>
      </c>
      <c r="G5" s="408"/>
      <c r="H5" s="30" t="s">
        <v>58</v>
      </c>
      <c r="I5" s="40" t="s">
        <v>59</v>
      </c>
      <c r="J5" s="142" t="s">
        <v>60</v>
      </c>
      <c r="K5" s="142" t="s">
        <v>61</v>
      </c>
    </row>
    <row r="6" spans="2:11" ht="15.75" x14ac:dyDescent="0.25">
      <c r="B6" s="12" t="s">
        <v>62</v>
      </c>
      <c r="C6" s="26"/>
      <c r="D6" s="32"/>
      <c r="E6" s="32"/>
      <c r="F6" s="32"/>
      <c r="G6" s="26"/>
      <c r="H6" s="26"/>
      <c r="I6" s="35"/>
      <c r="J6" s="37"/>
      <c r="K6" s="37"/>
    </row>
    <row r="7" spans="2:11" s="14" customFormat="1" ht="15" x14ac:dyDescent="0.25">
      <c r="B7" s="149"/>
      <c r="C7" s="155" t="s">
        <v>63</v>
      </c>
      <c r="D7" s="4"/>
      <c r="E7" s="4"/>
      <c r="F7" s="4"/>
      <c r="G7" s="18"/>
      <c r="H7" s="31"/>
      <c r="I7" s="160"/>
      <c r="J7" s="38"/>
      <c r="K7" s="38"/>
    </row>
    <row r="8" spans="2:11" s="145" customFormat="1" ht="38.25" x14ac:dyDescent="0.25">
      <c r="B8" s="149">
        <v>1</v>
      </c>
      <c r="C8" s="150" t="s">
        <v>64</v>
      </c>
      <c r="D8" s="152"/>
      <c r="E8" s="153"/>
      <c r="F8" s="153"/>
      <c r="G8" s="143"/>
      <c r="H8" s="144"/>
      <c r="I8" s="160" t="s">
        <v>65</v>
      </c>
      <c r="J8" s="38"/>
      <c r="K8" s="38"/>
    </row>
    <row r="9" spans="2:11" s="145" customFormat="1" ht="25.5" x14ac:dyDescent="0.25">
      <c r="B9" s="149">
        <f>B8+1</f>
        <v>2</v>
      </c>
      <c r="C9" s="150" t="s">
        <v>66</v>
      </c>
      <c r="D9" s="152"/>
      <c r="E9" s="153"/>
      <c r="F9" s="152"/>
      <c r="G9" s="143"/>
      <c r="H9" s="144"/>
      <c r="I9" s="160" t="s">
        <v>67</v>
      </c>
      <c r="J9" s="38"/>
      <c r="K9" s="38"/>
    </row>
    <row r="10" spans="2:11" s="146" customFormat="1" ht="25.5" x14ac:dyDescent="0.25">
      <c r="B10" s="149">
        <f t="shared" ref="B10:B34" si="0">B9+1</f>
        <v>3</v>
      </c>
      <c r="C10" s="150" t="s">
        <v>68</v>
      </c>
      <c r="D10" s="152"/>
      <c r="E10" s="154"/>
      <c r="F10" s="153"/>
      <c r="G10" s="143"/>
      <c r="H10" s="144"/>
      <c r="I10" s="161" t="s">
        <v>69</v>
      </c>
      <c r="J10" s="39"/>
      <c r="K10" s="39"/>
    </row>
    <row r="11" spans="2:11" s="145" customFormat="1" ht="25.5" x14ac:dyDescent="0.25">
      <c r="B11" s="149">
        <f t="shared" si="0"/>
        <v>4</v>
      </c>
      <c r="C11" s="150" t="s">
        <v>70</v>
      </c>
      <c r="D11" s="152"/>
      <c r="E11" s="153"/>
      <c r="F11" s="153"/>
      <c r="G11" s="143"/>
      <c r="H11" s="144"/>
      <c r="I11" s="160" t="s">
        <v>65</v>
      </c>
      <c r="J11" s="38"/>
      <c r="K11" s="38"/>
    </row>
    <row r="12" spans="2:11" s="145" customFormat="1" ht="38.25" x14ac:dyDescent="0.25">
      <c r="B12" s="149">
        <f t="shared" si="0"/>
        <v>5</v>
      </c>
      <c r="C12" s="150" t="s">
        <v>71</v>
      </c>
      <c r="D12" s="152"/>
      <c r="E12" s="153"/>
      <c r="F12" s="153"/>
      <c r="G12" s="143"/>
      <c r="H12" s="144"/>
      <c r="I12" s="160" t="s">
        <v>65</v>
      </c>
      <c r="J12" s="38"/>
      <c r="K12" s="38"/>
    </row>
    <row r="13" spans="2:11" s="146" customFormat="1" ht="38.25" x14ac:dyDescent="0.25">
      <c r="B13" s="149">
        <f t="shared" si="0"/>
        <v>6</v>
      </c>
      <c r="C13" s="150" t="s">
        <v>72</v>
      </c>
      <c r="D13" s="153"/>
      <c r="E13" s="153"/>
      <c r="F13" s="152"/>
      <c r="G13" s="147"/>
      <c r="H13" s="144"/>
      <c r="I13" s="160" t="s">
        <v>65</v>
      </c>
      <c r="J13" s="38"/>
      <c r="K13" s="38"/>
    </row>
    <row r="14" spans="2:11" s="146" customFormat="1" ht="84" x14ac:dyDescent="0.25">
      <c r="B14" s="149">
        <f t="shared" si="0"/>
        <v>7</v>
      </c>
      <c r="C14" s="150" t="s">
        <v>73</v>
      </c>
      <c r="D14" s="152"/>
      <c r="E14" s="153"/>
      <c r="F14" s="153"/>
      <c r="G14" s="143"/>
      <c r="H14" s="144"/>
      <c r="I14" s="161" t="s">
        <v>74</v>
      </c>
      <c r="J14" s="39"/>
      <c r="K14" s="39"/>
    </row>
    <row r="15" spans="2:11" s="146" customFormat="1" ht="25.5" x14ac:dyDescent="0.25">
      <c r="B15" s="149">
        <f t="shared" si="0"/>
        <v>8</v>
      </c>
      <c r="C15" s="150" t="s">
        <v>75</v>
      </c>
      <c r="D15" s="152"/>
      <c r="E15" s="153"/>
      <c r="F15" s="152"/>
      <c r="G15" s="143"/>
      <c r="H15" s="144"/>
      <c r="I15" s="160" t="s">
        <v>65</v>
      </c>
      <c r="J15" s="38"/>
      <c r="K15" s="38"/>
    </row>
    <row r="16" spans="2:11" s="145" customFormat="1" ht="51" x14ac:dyDescent="0.25">
      <c r="B16" s="149">
        <f t="shared" si="0"/>
        <v>9</v>
      </c>
      <c r="C16" s="150" t="s">
        <v>76</v>
      </c>
      <c r="D16" s="152"/>
      <c r="E16" s="153"/>
      <c r="F16" s="152"/>
      <c r="G16" s="143"/>
      <c r="H16" s="144"/>
      <c r="I16" s="160" t="s">
        <v>65</v>
      </c>
      <c r="J16" s="38"/>
      <c r="K16" s="38"/>
    </row>
    <row r="17" spans="2:11" s="146" customFormat="1" ht="38.25" x14ac:dyDescent="0.25">
      <c r="B17" s="149">
        <f t="shared" si="0"/>
        <v>10</v>
      </c>
      <c r="C17" s="150" t="s">
        <v>77</v>
      </c>
      <c r="D17" s="152"/>
      <c r="E17" s="153"/>
      <c r="F17" s="153"/>
      <c r="G17" s="143"/>
      <c r="H17" s="144"/>
      <c r="I17" s="160" t="s">
        <v>78</v>
      </c>
      <c r="J17" s="39"/>
      <c r="K17" s="39"/>
    </row>
    <row r="18" spans="2:11" s="146" customFormat="1" ht="63.75" x14ac:dyDescent="0.25">
      <c r="B18" s="149">
        <f t="shared" si="0"/>
        <v>11</v>
      </c>
      <c r="C18" s="151" t="s">
        <v>79</v>
      </c>
      <c r="D18" s="152"/>
      <c r="E18" s="153"/>
      <c r="F18" s="153"/>
      <c r="G18" s="143"/>
      <c r="H18" s="144"/>
      <c r="I18" s="162" t="s">
        <v>80</v>
      </c>
      <c r="J18" s="88"/>
      <c r="K18" s="88"/>
    </row>
    <row r="19" spans="2:11" s="146" customFormat="1" ht="38.25" x14ac:dyDescent="0.25">
      <c r="B19" s="149">
        <f t="shared" si="0"/>
        <v>12</v>
      </c>
      <c r="C19" s="151" t="s">
        <v>81</v>
      </c>
      <c r="D19" s="152"/>
      <c r="E19" s="153"/>
      <c r="F19" s="153"/>
      <c r="G19" s="143"/>
      <c r="H19" s="144"/>
      <c r="I19" s="162" t="s">
        <v>82</v>
      </c>
      <c r="J19" s="88"/>
      <c r="K19" s="88"/>
    </row>
    <row r="20" spans="2:11" s="146" customFormat="1" ht="76.5" x14ac:dyDescent="0.25">
      <c r="B20" s="149">
        <f t="shared" si="0"/>
        <v>13</v>
      </c>
      <c r="C20" s="151" t="s">
        <v>83</v>
      </c>
      <c r="D20" s="152"/>
      <c r="E20" s="153"/>
      <c r="F20" s="153"/>
      <c r="G20" s="143"/>
      <c r="H20" s="144"/>
      <c r="I20" s="162" t="s">
        <v>84</v>
      </c>
      <c r="J20" s="88"/>
      <c r="K20" s="88"/>
    </row>
    <row r="21" spans="2:11" s="146" customFormat="1" ht="76.5" x14ac:dyDescent="0.25">
      <c r="B21" s="149" t="s">
        <v>85</v>
      </c>
      <c r="C21" s="156" t="s">
        <v>86</v>
      </c>
      <c r="D21" s="152"/>
      <c r="E21" s="152"/>
      <c r="F21" s="152"/>
      <c r="G21" s="143"/>
      <c r="H21" s="143"/>
      <c r="I21" s="162" t="s">
        <v>87</v>
      </c>
      <c r="J21" s="88"/>
      <c r="K21" s="88"/>
    </row>
    <row r="22" spans="2:11" s="146" customFormat="1" ht="127.5" x14ac:dyDescent="0.25">
      <c r="B22" s="149" t="s">
        <v>88</v>
      </c>
      <c r="C22" s="156" t="s">
        <v>89</v>
      </c>
      <c r="D22" s="152"/>
      <c r="E22" s="153"/>
      <c r="F22" s="153"/>
      <c r="G22" s="143"/>
      <c r="H22" s="144"/>
      <c r="I22" s="162" t="s">
        <v>87</v>
      </c>
      <c r="J22" s="88"/>
      <c r="K22" s="88"/>
    </row>
    <row r="23" spans="2:11" s="146" customFormat="1" ht="48" x14ac:dyDescent="0.25">
      <c r="B23" s="149">
        <f>B20+1</f>
        <v>14</v>
      </c>
      <c r="C23" s="151" t="s">
        <v>90</v>
      </c>
      <c r="D23" s="152"/>
      <c r="E23" s="152"/>
      <c r="F23" s="153"/>
      <c r="G23" s="143"/>
      <c r="H23" s="143"/>
      <c r="I23" s="162" t="s">
        <v>91</v>
      </c>
      <c r="J23" s="88"/>
      <c r="K23" s="88"/>
    </row>
    <row r="24" spans="2:11" s="146" customFormat="1" ht="51" x14ac:dyDescent="0.25">
      <c r="B24" s="149">
        <f t="shared" si="0"/>
        <v>15</v>
      </c>
      <c r="C24" s="150" t="s">
        <v>92</v>
      </c>
      <c r="D24" s="152"/>
      <c r="E24" s="152"/>
      <c r="F24" s="153"/>
      <c r="G24" s="143"/>
      <c r="H24" s="143"/>
      <c r="I24" s="162" t="s">
        <v>93</v>
      </c>
      <c r="J24" s="88"/>
      <c r="K24" s="88"/>
    </row>
    <row r="25" spans="2:11" s="146" customFormat="1" ht="108" x14ac:dyDescent="0.25">
      <c r="B25" s="149">
        <f t="shared" si="0"/>
        <v>16</v>
      </c>
      <c r="C25" s="150" t="s">
        <v>94</v>
      </c>
      <c r="D25" s="152"/>
      <c r="E25" s="152"/>
      <c r="F25" s="153"/>
      <c r="G25" s="143"/>
      <c r="H25" s="143"/>
      <c r="I25" s="161" t="s">
        <v>95</v>
      </c>
      <c r="J25" s="88"/>
      <c r="K25" s="88"/>
    </row>
    <row r="26" spans="2:11" s="146" customFormat="1" ht="76.5" x14ac:dyDescent="0.25">
      <c r="B26" s="149">
        <f t="shared" si="0"/>
        <v>17</v>
      </c>
      <c r="C26" s="150" t="s">
        <v>96</v>
      </c>
      <c r="D26" s="152"/>
      <c r="E26" s="152"/>
      <c r="F26" s="153"/>
      <c r="G26" s="143"/>
      <c r="H26" s="143"/>
      <c r="I26" s="161" t="s">
        <v>97</v>
      </c>
      <c r="J26" s="88"/>
      <c r="K26" s="88"/>
    </row>
    <row r="27" spans="2:11" s="146" customFormat="1" ht="25.5" x14ac:dyDescent="0.25">
      <c r="B27" s="149">
        <f t="shared" si="0"/>
        <v>18</v>
      </c>
      <c r="C27" s="150" t="s">
        <v>98</v>
      </c>
      <c r="D27" s="152"/>
      <c r="E27" s="154"/>
      <c r="F27" s="153"/>
      <c r="G27" s="143"/>
      <c r="H27" s="143"/>
      <c r="I27" s="161" t="s">
        <v>99</v>
      </c>
      <c r="J27" s="88"/>
      <c r="K27" s="88"/>
    </row>
    <row r="28" spans="2:11" s="146" customFormat="1" ht="38.25" x14ac:dyDescent="0.25">
      <c r="B28" s="149">
        <f t="shared" si="0"/>
        <v>19</v>
      </c>
      <c r="C28" s="150" t="s">
        <v>100</v>
      </c>
      <c r="D28" s="152"/>
      <c r="E28" s="154"/>
      <c r="F28" s="153"/>
      <c r="G28" s="147"/>
      <c r="H28" s="143"/>
      <c r="I28" s="161" t="s">
        <v>99</v>
      </c>
      <c r="J28" s="39"/>
      <c r="K28" s="39"/>
    </row>
    <row r="29" spans="2:11" s="146" customFormat="1" ht="89.25" x14ac:dyDescent="0.25">
      <c r="B29" s="149">
        <f t="shared" si="0"/>
        <v>20</v>
      </c>
      <c r="C29" s="150" t="s">
        <v>101</v>
      </c>
      <c r="D29" s="154"/>
      <c r="E29" s="154"/>
      <c r="F29" s="152"/>
      <c r="G29" s="143"/>
      <c r="H29" s="143"/>
      <c r="I29" s="161" t="s">
        <v>102</v>
      </c>
      <c r="J29" s="39"/>
      <c r="K29" s="39"/>
    </row>
    <row r="30" spans="2:11" s="146" customFormat="1" ht="38.25" x14ac:dyDescent="0.25">
      <c r="B30" s="149">
        <f t="shared" si="0"/>
        <v>21</v>
      </c>
      <c r="C30" s="150" t="s">
        <v>103</v>
      </c>
      <c r="D30" s="154"/>
      <c r="E30" s="154"/>
      <c r="F30" s="152"/>
      <c r="G30" s="143"/>
      <c r="H30" s="143"/>
      <c r="I30" s="161" t="s">
        <v>102</v>
      </c>
      <c r="J30" s="39"/>
      <c r="K30" s="39"/>
    </row>
    <row r="31" spans="2:11" s="146" customFormat="1" ht="51" x14ac:dyDescent="0.25">
      <c r="B31" s="149">
        <f t="shared" si="0"/>
        <v>22</v>
      </c>
      <c r="C31" s="150" t="s">
        <v>104</v>
      </c>
      <c r="D31" s="154"/>
      <c r="E31" s="154"/>
      <c r="F31" s="152"/>
      <c r="G31" s="143"/>
      <c r="H31" s="143"/>
      <c r="I31" s="161" t="s">
        <v>105</v>
      </c>
      <c r="J31" s="39"/>
      <c r="K31" s="39"/>
    </row>
    <row r="32" spans="2:11" s="146" customFormat="1" ht="51" x14ac:dyDescent="0.25">
      <c r="B32" s="149">
        <f t="shared" si="0"/>
        <v>23</v>
      </c>
      <c r="C32" s="150" t="s">
        <v>106</v>
      </c>
      <c r="D32" s="154"/>
      <c r="E32" s="154"/>
      <c r="F32" s="152"/>
      <c r="G32" s="143"/>
      <c r="H32" s="143"/>
      <c r="I32" s="161" t="s">
        <v>107</v>
      </c>
      <c r="J32" s="39"/>
      <c r="K32" s="39"/>
    </row>
    <row r="33" spans="2:11" s="146" customFormat="1" ht="38.25" x14ac:dyDescent="0.25">
      <c r="B33" s="149">
        <f t="shared" si="0"/>
        <v>24</v>
      </c>
      <c r="C33" s="150" t="s">
        <v>108</v>
      </c>
      <c r="D33" s="154"/>
      <c r="E33" s="154"/>
      <c r="F33" s="152"/>
      <c r="G33" s="143"/>
      <c r="H33" s="143"/>
      <c r="I33" s="161" t="s">
        <v>109</v>
      </c>
      <c r="J33" s="39"/>
      <c r="K33" s="39"/>
    </row>
    <row r="34" spans="2:11" s="146" customFormat="1" ht="38.25" x14ac:dyDescent="0.25">
      <c r="B34" s="149">
        <f t="shared" si="0"/>
        <v>25</v>
      </c>
      <c r="C34" s="150" t="s">
        <v>110</v>
      </c>
      <c r="D34" s="154"/>
      <c r="E34" s="154"/>
      <c r="F34" s="152"/>
      <c r="G34" s="143"/>
      <c r="H34" s="143"/>
      <c r="I34" s="161" t="s">
        <v>111</v>
      </c>
      <c r="J34" s="39"/>
      <c r="K34" s="39"/>
    </row>
    <row r="35" spans="2:11" s="14" customFormat="1" ht="15" x14ac:dyDescent="0.25">
      <c r="B35" s="149"/>
      <c r="C35" s="155" t="s">
        <v>112</v>
      </c>
      <c r="D35" s="153"/>
      <c r="E35" s="153"/>
      <c r="F35" s="153"/>
      <c r="G35" s="27"/>
      <c r="H35" s="27"/>
      <c r="I35" s="160"/>
      <c r="J35" s="38"/>
      <c r="K35" s="38"/>
    </row>
    <row r="36" spans="2:11" s="146" customFormat="1" ht="12.75" x14ac:dyDescent="0.25">
      <c r="B36" s="157">
        <f>B34+1</f>
        <v>26</v>
      </c>
      <c r="C36" s="150" t="s">
        <v>113</v>
      </c>
      <c r="D36" s="152"/>
      <c r="E36" s="152"/>
      <c r="F36" s="153"/>
      <c r="G36" s="143"/>
      <c r="H36" s="143"/>
      <c r="I36" s="161" t="s">
        <v>114</v>
      </c>
      <c r="J36" s="39"/>
      <c r="K36" s="39"/>
    </row>
    <row r="37" spans="2:11" s="146" customFormat="1" ht="38.25" x14ac:dyDescent="0.25">
      <c r="B37" s="158">
        <f>+B36+1</f>
        <v>27</v>
      </c>
      <c r="C37" s="151" t="s">
        <v>115</v>
      </c>
      <c r="D37" s="152"/>
      <c r="E37" s="152"/>
      <c r="F37" s="152"/>
      <c r="G37" s="143"/>
      <c r="H37" s="143"/>
      <c r="I37" s="162" t="s">
        <v>116</v>
      </c>
      <c r="J37" s="88"/>
      <c r="K37" s="88"/>
    </row>
    <row r="38" spans="2:11" s="146" customFormat="1" ht="12.75" x14ac:dyDescent="0.25">
      <c r="B38" s="159" t="s">
        <v>85</v>
      </c>
      <c r="C38" s="156" t="s">
        <v>117</v>
      </c>
      <c r="D38" s="152"/>
      <c r="E38" s="153"/>
      <c r="F38" s="152"/>
      <c r="G38" s="143"/>
      <c r="H38" s="143"/>
      <c r="I38" s="162"/>
      <c r="J38" s="88"/>
      <c r="K38" s="88"/>
    </row>
    <row r="39" spans="2:11" s="146" customFormat="1" ht="12.75" x14ac:dyDescent="0.25">
      <c r="B39" s="159" t="s">
        <v>88</v>
      </c>
      <c r="C39" s="156" t="s">
        <v>118</v>
      </c>
      <c r="D39" s="153"/>
      <c r="E39" s="153"/>
      <c r="F39" s="152"/>
      <c r="G39" s="143"/>
      <c r="H39" s="143"/>
      <c r="I39" s="162"/>
      <c r="J39" s="88"/>
      <c r="K39" s="88"/>
    </row>
    <row r="40" spans="2:11" s="146" customFormat="1" ht="63.75" x14ac:dyDescent="0.25">
      <c r="B40" s="159" t="s">
        <v>119</v>
      </c>
      <c r="C40" s="156" t="s">
        <v>120</v>
      </c>
      <c r="D40" s="153"/>
      <c r="E40" s="153"/>
      <c r="F40" s="152"/>
      <c r="G40" s="143"/>
      <c r="H40" s="143"/>
      <c r="I40" s="162"/>
      <c r="J40" s="88"/>
      <c r="K40" s="88"/>
    </row>
    <row r="41" spans="2:11" s="146" customFormat="1" ht="38.25" x14ac:dyDescent="0.25">
      <c r="B41" s="159" t="s">
        <v>121</v>
      </c>
      <c r="C41" s="156" t="s">
        <v>122</v>
      </c>
      <c r="D41" s="153"/>
      <c r="E41" s="153"/>
      <c r="F41" s="152"/>
      <c r="G41" s="143"/>
      <c r="H41" s="143"/>
      <c r="I41" s="162"/>
      <c r="J41" s="88"/>
      <c r="K41" s="88"/>
    </row>
    <row r="42" spans="2:11" s="146" customFormat="1" ht="51" x14ac:dyDescent="0.25">
      <c r="B42" s="159" t="s">
        <v>123</v>
      </c>
      <c r="C42" s="156" t="s">
        <v>124</v>
      </c>
      <c r="D42" s="153"/>
      <c r="E42" s="153"/>
      <c r="F42" s="152"/>
      <c r="G42" s="143"/>
      <c r="H42" s="143"/>
      <c r="I42" s="162"/>
      <c r="J42" s="88"/>
      <c r="K42" s="88"/>
    </row>
    <row r="43" spans="2:11" s="146" customFormat="1" ht="51" x14ac:dyDescent="0.25">
      <c r="B43" s="149">
        <f>B37+1</f>
        <v>28</v>
      </c>
      <c r="C43" s="151" t="s">
        <v>125</v>
      </c>
      <c r="D43" s="153"/>
      <c r="E43" s="153"/>
      <c r="F43" s="152"/>
      <c r="G43" s="143"/>
      <c r="H43" s="143"/>
      <c r="I43" s="161" t="s">
        <v>107</v>
      </c>
      <c r="J43" s="39"/>
      <c r="K43" s="39"/>
    </row>
    <row r="44" spans="2:11" s="146" customFormat="1" ht="51" x14ac:dyDescent="0.25">
      <c r="B44" s="149">
        <f t="shared" ref="B44:B45" si="1">B43+1</f>
        <v>29</v>
      </c>
      <c r="C44" s="151" t="s">
        <v>126</v>
      </c>
      <c r="D44" s="153"/>
      <c r="E44" s="153"/>
      <c r="F44" s="152"/>
      <c r="G44" s="143"/>
      <c r="H44" s="143"/>
      <c r="I44" s="161" t="s">
        <v>105</v>
      </c>
      <c r="J44" s="39"/>
      <c r="K44" s="39"/>
    </row>
    <row r="45" spans="2:11" s="146" customFormat="1" ht="25.5" x14ac:dyDescent="0.25">
      <c r="B45" s="149">
        <f t="shared" si="1"/>
        <v>30</v>
      </c>
      <c r="C45" s="151" t="s">
        <v>127</v>
      </c>
      <c r="D45" s="153"/>
      <c r="E45" s="152"/>
      <c r="F45" s="153"/>
      <c r="G45" s="143"/>
      <c r="H45" s="143"/>
      <c r="I45" s="161"/>
      <c r="J45" s="39"/>
      <c r="K45" s="39"/>
    </row>
    <row r="46" spans="2:11" s="146" customFormat="1" ht="25.5" x14ac:dyDescent="0.25">
      <c r="B46" s="149">
        <f>+B45+1</f>
        <v>31</v>
      </c>
      <c r="C46" s="151" t="s">
        <v>128</v>
      </c>
      <c r="D46" s="152"/>
      <c r="E46" s="153"/>
      <c r="F46" s="153"/>
      <c r="G46" s="143"/>
      <c r="H46" s="143"/>
      <c r="I46" s="161" t="s">
        <v>129</v>
      </c>
      <c r="J46" s="39"/>
      <c r="K46" s="39"/>
    </row>
    <row r="47" spans="2:11" s="146" customFormat="1" ht="25.5" x14ac:dyDescent="0.25">
      <c r="B47" s="149">
        <f>+B46+1</f>
        <v>32</v>
      </c>
      <c r="C47" s="151" t="s">
        <v>130</v>
      </c>
      <c r="D47" s="152"/>
      <c r="E47" s="153"/>
      <c r="F47" s="153"/>
      <c r="G47" s="148"/>
      <c r="H47" s="148"/>
      <c r="I47" s="163"/>
      <c r="J47" s="93"/>
      <c r="K47" s="93"/>
    </row>
    <row r="48" spans="2:11" s="146" customFormat="1" ht="25.5" x14ac:dyDescent="0.25">
      <c r="B48" s="149">
        <f t="shared" ref="B48" si="2">B47+1</f>
        <v>33</v>
      </c>
      <c r="C48" s="150" t="s">
        <v>131</v>
      </c>
      <c r="D48" s="153"/>
      <c r="E48" s="153"/>
      <c r="F48" s="152"/>
      <c r="G48" s="143"/>
      <c r="H48" s="143"/>
      <c r="I48" s="161" t="s">
        <v>132</v>
      </c>
      <c r="J48" s="39"/>
      <c r="K48" s="39"/>
    </row>
    <row r="49" spans="2:10" s="13" customFormat="1" ht="12.75" x14ac:dyDescent="0.25">
      <c r="B49" s="400" t="s">
        <v>133</v>
      </c>
      <c r="C49" s="401"/>
      <c r="D49" s="409"/>
      <c r="E49" s="410"/>
      <c r="F49" s="410"/>
      <c r="G49" s="410"/>
      <c r="H49" s="410"/>
      <c r="I49" s="410"/>
      <c r="J49" s="410"/>
    </row>
    <row r="50" spans="2:10" x14ac:dyDescent="0.25">
      <c r="B50" s="33"/>
      <c r="C50" s="33"/>
      <c r="D50" s="33"/>
      <c r="E50" s="33"/>
      <c r="F50" s="33"/>
      <c r="G50" s="33"/>
      <c r="H50" s="33"/>
      <c r="I50" s="33"/>
    </row>
  </sheetData>
  <mergeCells count="6">
    <mergeCell ref="B49:C49"/>
    <mergeCell ref="B2:I2"/>
    <mergeCell ref="B4:C5"/>
    <mergeCell ref="D4:F4"/>
    <mergeCell ref="G4:G5"/>
    <mergeCell ref="D49:J49"/>
  </mergeCells>
  <pageMargins left="0.25" right="0.25" top="0.75" bottom="0.75" header="0.3" footer="0.3"/>
  <pageSetup scale="58" fitToHeight="0" orientation="landscape" r:id="rId1"/>
  <headerFooter>
    <oddFooter>&amp;C&amp;"Helvetica,Regular"&amp;11&amp;K000000&amp;P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glio9">
    <pageSetUpPr fitToPage="1"/>
  </sheetPr>
  <dimension ref="A2:P202"/>
  <sheetViews>
    <sheetView showGridLines="0" view="pageBreakPreview" zoomScale="93" zoomScaleNormal="100" zoomScaleSheetLayoutView="93" workbookViewId="0">
      <pane ySplit="5" topLeftCell="A211" activePane="bottomLeft" state="frozen"/>
      <selection activeCell="E40" sqref="E40"/>
      <selection pane="bottomLeft" activeCell="G32" sqref="G32"/>
    </sheetView>
  </sheetViews>
  <sheetFormatPr defaultColWidth="9.140625" defaultRowHeight="14.25" x14ac:dyDescent="0.25"/>
  <cols>
    <col min="1" max="1" width="2.42578125" style="181" customWidth="1"/>
    <col min="2" max="2" width="6.42578125" style="177" customWidth="1"/>
    <col min="3" max="3" width="56.85546875" style="178" customWidth="1"/>
    <col min="4" max="4" width="8.85546875" style="178" customWidth="1"/>
    <col min="5" max="5" width="9.7109375" style="178" customWidth="1"/>
    <col min="6" max="6" width="8.85546875" style="178" customWidth="1"/>
    <col min="7" max="7" width="37.42578125" style="179" customWidth="1"/>
    <col min="8" max="8" width="30.42578125" style="180" customWidth="1"/>
    <col min="9" max="10" width="21" style="181" customWidth="1"/>
    <col min="11" max="11" width="9.140625" style="181"/>
    <col min="12" max="12" width="30.42578125" style="181" customWidth="1"/>
    <col min="13" max="13" width="37.42578125" style="181" customWidth="1"/>
    <col min="14" max="16384" width="9.140625" style="181"/>
  </cols>
  <sheetData>
    <row r="2" spans="2:10" x14ac:dyDescent="0.25">
      <c r="B2" s="438" t="s">
        <v>7</v>
      </c>
      <c r="C2" s="438"/>
      <c r="D2" s="438"/>
      <c r="E2" s="438"/>
      <c r="F2" s="438"/>
      <c r="G2" s="438"/>
      <c r="H2" s="438"/>
    </row>
    <row r="3" spans="2:10" ht="15" thickBot="1" x14ac:dyDescent="0.3"/>
    <row r="4" spans="2:10" s="287" customFormat="1" x14ac:dyDescent="0.25">
      <c r="B4" s="439" t="s">
        <v>52</v>
      </c>
      <c r="C4" s="440"/>
      <c r="D4" s="440" t="s">
        <v>53</v>
      </c>
      <c r="E4" s="440"/>
      <c r="F4" s="440"/>
      <c r="G4" s="440" t="s">
        <v>54</v>
      </c>
      <c r="H4" s="443" t="s">
        <v>134</v>
      </c>
      <c r="I4" s="435" t="s">
        <v>135</v>
      </c>
      <c r="J4" s="436" t="s">
        <v>136</v>
      </c>
    </row>
    <row r="5" spans="2:10" s="287" customFormat="1" ht="15" thickBot="1" x14ac:dyDescent="0.3">
      <c r="B5" s="441"/>
      <c r="C5" s="442"/>
      <c r="D5" s="323" t="s">
        <v>137</v>
      </c>
      <c r="E5" s="323" t="s">
        <v>138</v>
      </c>
      <c r="F5" s="288" t="s">
        <v>57</v>
      </c>
      <c r="G5" s="442"/>
      <c r="H5" s="444"/>
      <c r="I5" s="435"/>
      <c r="J5" s="437"/>
    </row>
    <row r="6" spans="2:10" s="287" customFormat="1" ht="16.5" thickBot="1" x14ac:dyDescent="0.3">
      <c r="B6" s="289" t="s">
        <v>139</v>
      </c>
      <c r="C6" s="290"/>
      <c r="D6" s="290"/>
      <c r="E6" s="290"/>
      <c r="F6" s="290"/>
      <c r="G6" s="290"/>
      <c r="H6" s="291"/>
      <c r="I6" s="292"/>
      <c r="J6" s="292"/>
    </row>
    <row r="7" spans="2:10" s="20" customFormat="1" ht="15.75" x14ac:dyDescent="0.25">
      <c r="B7" s="21"/>
      <c r="C7" s="16" t="s">
        <v>140</v>
      </c>
      <c r="D7" s="5"/>
      <c r="E7" s="5"/>
      <c r="F7" s="4"/>
      <c r="G7" s="10"/>
      <c r="H7" s="183"/>
      <c r="I7" s="53"/>
      <c r="J7" s="53"/>
    </row>
    <row r="8" spans="2:10" s="186" customFormat="1" ht="38.25" x14ac:dyDescent="0.25">
      <c r="B8" s="21">
        <v>34</v>
      </c>
      <c r="C8" s="10" t="s">
        <v>141</v>
      </c>
      <c r="D8" s="184"/>
      <c r="E8" s="5"/>
      <c r="F8" s="4"/>
      <c r="G8" s="184"/>
      <c r="H8" s="183" t="s">
        <v>142</v>
      </c>
      <c r="I8" s="185"/>
      <c r="J8" s="185"/>
    </row>
    <row r="9" spans="2:10" s="186" customFormat="1" ht="25.5" x14ac:dyDescent="0.25">
      <c r="B9" s="21">
        <f t="shared" ref="B9:B43" si="0">+B8+1</f>
        <v>35</v>
      </c>
      <c r="C9" s="18" t="s">
        <v>143</v>
      </c>
      <c r="D9" s="187"/>
      <c r="E9" s="187"/>
      <c r="F9" s="188"/>
      <c r="G9" s="10"/>
      <c r="H9" s="183" t="s">
        <v>144</v>
      </c>
      <c r="I9" s="185"/>
      <c r="J9" s="185"/>
    </row>
    <row r="10" spans="2:10" s="186" customFormat="1" x14ac:dyDescent="0.25">
      <c r="B10" s="21" t="s">
        <v>85</v>
      </c>
      <c r="C10" s="18" t="s">
        <v>145</v>
      </c>
      <c r="D10" s="184"/>
      <c r="E10" s="5"/>
      <c r="F10" s="4"/>
      <c r="G10" s="184"/>
      <c r="H10" s="183"/>
      <c r="I10" s="185"/>
      <c r="J10" s="185"/>
    </row>
    <row r="11" spans="2:10" s="186" customFormat="1" x14ac:dyDescent="0.25">
      <c r="B11" s="21" t="s">
        <v>88</v>
      </c>
      <c r="C11" s="18" t="s">
        <v>146</v>
      </c>
      <c r="D11" s="184"/>
      <c r="E11" s="5"/>
      <c r="F11" s="4"/>
      <c r="G11" s="184"/>
      <c r="H11" s="183"/>
      <c r="I11" s="185"/>
      <c r="J11" s="185"/>
    </row>
    <row r="12" spans="2:10" s="186" customFormat="1" ht="25.5" x14ac:dyDescent="0.25">
      <c r="B12" s="21" t="s">
        <v>119</v>
      </c>
      <c r="C12" s="18" t="s">
        <v>147</v>
      </c>
      <c r="D12" s="184"/>
      <c r="E12" s="5"/>
      <c r="F12" s="4"/>
      <c r="G12" s="184"/>
      <c r="H12" s="183"/>
      <c r="I12" s="185"/>
      <c r="J12" s="185"/>
    </row>
    <row r="13" spans="2:10" s="186" customFormat="1" x14ac:dyDescent="0.25">
      <c r="B13" s="21" t="s">
        <v>121</v>
      </c>
      <c r="C13" s="18" t="s">
        <v>148</v>
      </c>
      <c r="D13" s="184"/>
      <c r="E13" s="5"/>
      <c r="F13" s="4"/>
      <c r="G13" s="184"/>
      <c r="H13" s="183"/>
      <c r="I13" s="185"/>
      <c r="J13" s="185"/>
    </row>
    <row r="14" spans="2:10" s="186" customFormat="1" x14ac:dyDescent="0.25">
      <c r="B14" s="21" t="s">
        <v>123</v>
      </c>
      <c r="C14" s="18" t="s">
        <v>149</v>
      </c>
      <c r="D14" s="184"/>
      <c r="E14" s="5"/>
      <c r="F14" s="4"/>
      <c r="G14" s="184"/>
      <c r="H14" s="183"/>
      <c r="I14" s="185"/>
      <c r="J14" s="185"/>
    </row>
    <row r="15" spans="2:10" s="186" customFormat="1" x14ac:dyDescent="0.25">
      <c r="B15" s="21" t="s">
        <v>150</v>
      </c>
      <c r="C15" s="18" t="s">
        <v>151</v>
      </c>
      <c r="D15" s="184"/>
      <c r="E15" s="5"/>
      <c r="F15" s="4"/>
      <c r="G15" s="184"/>
      <c r="H15" s="183"/>
      <c r="I15" s="185"/>
      <c r="J15" s="185"/>
    </row>
    <row r="16" spans="2:10" s="186" customFormat="1" ht="25.5" x14ac:dyDescent="0.25">
      <c r="B16" s="21" t="s">
        <v>152</v>
      </c>
      <c r="C16" s="18" t="s">
        <v>153</v>
      </c>
      <c r="D16" s="184"/>
      <c r="E16" s="5"/>
      <c r="F16" s="4"/>
      <c r="G16" s="184"/>
      <c r="H16" s="183"/>
      <c r="I16" s="185"/>
      <c r="J16" s="185"/>
    </row>
    <row r="17" spans="2:11" s="186" customFormat="1" ht="25.5" x14ac:dyDescent="0.25">
      <c r="B17" s="21" t="s">
        <v>154</v>
      </c>
      <c r="C17" s="18" t="s">
        <v>155</v>
      </c>
      <c r="D17" s="184"/>
      <c r="E17" s="5"/>
      <c r="F17" s="4"/>
      <c r="G17" s="184"/>
      <c r="H17" s="183"/>
      <c r="I17" s="185"/>
      <c r="J17" s="185"/>
    </row>
    <row r="18" spans="2:11" s="186" customFormat="1" ht="25.5" x14ac:dyDescent="0.25">
      <c r="B18" s="21" t="s">
        <v>156</v>
      </c>
      <c r="C18" s="18" t="s">
        <v>157</v>
      </c>
      <c r="D18" s="184"/>
      <c r="E18" s="5"/>
      <c r="F18" s="4"/>
      <c r="G18" s="184"/>
      <c r="H18" s="183"/>
      <c r="I18" s="185"/>
      <c r="J18" s="185"/>
    </row>
    <row r="19" spans="2:11" s="20" customFormat="1" ht="25.5" x14ac:dyDescent="0.25">
      <c r="B19" s="21">
        <f>B9+1</f>
        <v>36</v>
      </c>
      <c r="C19" s="10" t="s">
        <v>158</v>
      </c>
      <c r="D19" s="184"/>
      <c r="E19" s="5"/>
      <c r="F19" s="4"/>
      <c r="G19" s="184"/>
      <c r="H19" s="183" t="s">
        <v>159</v>
      </c>
      <c r="I19" s="53"/>
      <c r="J19" s="53"/>
    </row>
    <row r="20" spans="2:11" s="20" customFormat="1" ht="252" x14ac:dyDescent="0.25">
      <c r="B20" s="21">
        <f>+B19+1</f>
        <v>37</v>
      </c>
      <c r="C20" s="10" t="s">
        <v>160</v>
      </c>
      <c r="D20" s="184"/>
      <c r="E20" s="10"/>
      <c r="F20" s="11"/>
      <c r="G20" s="189"/>
      <c r="H20" s="183" t="s">
        <v>161</v>
      </c>
      <c r="I20" s="53"/>
      <c r="J20" s="53"/>
    </row>
    <row r="21" spans="2:11" s="186" customFormat="1" ht="108" x14ac:dyDescent="0.25">
      <c r="B21" s="190">
        <f>B20+1</f>
        <v>38</v>
      </c>
      <c r="C21" s="191" t="s">
        <v>162</v>
      </c>
      <c r="D21" s="191"/>
      <c r="E21" s="184"/>
      <c r="F21" s="192"/>
      <c r="G21" s="189"/>
      <c r="H21" s="193" t="s">
        <v>163</v>
      </c>
      <c r="I21" s="185"/>
      <c r="J21" s="185"/>
    </row>
    <row r="22" spans="2:11" s="186" customFormat="1" ht="72" customHeight="1" x14ac:dyDescent="0.25">
      <c r="B22" s="421" t="s">
        <v>164</v>
      </c>
      <c r="C22" s="422"/>
      <c r="D22" s="194"/>
      <c r="E22" s="194"/>
      <c r="F22" s="195"/>
      <c r="G22" s="423" t="s">
        <v>165</v>
      </c>
      <c r="H22" s="424"/>
      <c r="I22" s="185"/>
      <c r="J22" s="185"/>
    </row>
    <row r="23" spans="2:11" s="20" customFormat="1" ht="24" x14ac:dyDescent="0.25">
      <c r="B23" s="50">
        <f>B21+1</f>
        <v>39</v>
      </c>
      <c r="C23" s="41" t="s">
        <v>166</v>
      </c>
      <c r="D23" s="184"/>
      <c r="E23" s="41"/>
      <c r="F23" s="24"/>
      <c r="G23" s="42"/>
      <c r="H23" s="183" t="s">
        <v>167</v>
      </c>
      <c r="I23" s="42"/>
      <c r="J23" s="42"/>
    </row>
    <row r="24" spans="2:11" s="20" customFormat="1" ht="96" x14ac:dyDescent="0.25">
      <c r="B24" s="50">
        <f t="shared" si="0"/>
        <v>40</v>
      </c>
      <c r="C24" s="41" t="s">
        <v>168</v>
      </c>
      <c r="D24" s="184"/>
      <c r="E24" s="41"/>
      <c r="F24" s="24"/>
      <c r="G24" s="42"/>
      <c r="H24" s="183" t="s">
        <v>169</v>
      </c>
      <c r="I24" s="53"/>
      <c r="J24" s="53"/>
    </row>
    <row r="25" spans="2:11" s="20" customFormat="1" ht="156" x14ac:dyDescent="0.25">
      <c r="B25" s="50">
        <f t="shared" si="0"/>
        <v>41</v>
      </c>
      <c r="C25" s="41" t="s">
        <v>170</v>
      </c>
      <c r="D25" s="184"/>
      <c r="E25" s="41"/>
      <c r="F25" s="24"/>
      <c r="G25" s="42"/>
      <c r="H25" s="183" t="s">
        <v>171</v>
      </c>
      <c r="I25" s="53"/>
      <c r="J25" s="53"/>
    </row>
    <row r="26" spans="2:11" s="20" customFormat="1" ht="36" x14ac:dyDescent="0.25">
      <c r="B26" s="50">
        <f t="shared" si="0"/>
        <v>42</v>
      </c>
      <c r="C26" s="41" t="s">
        <v>172</v>
      </c>
      <c r="D26" s="184"/>
      <c r="E26" s="41"/>
      <c r="F26" s="184"/>
      <c r="G26" s="42"/>
      <c r="H26" s="183" t="s">
        <v>173</v>
      </c>
      <c r="I26" s="53"/>
      <c r="J26" s="53"/>
    </row>
    <row r="27" spans="2:11" s="20" customFormat="1" ht="24" x14ac:dyDescent="0.25">
      <c r="B27" s="50">
        <f t="shared" si="0"/>
        <v>43</v>
      </c>
      <c r="C27" s="42" t="s">
        <v>174</v>
      </c>
      <c r="D27" s="184"/>
      <c r="E27" s="41"/>
      <c r="F27" s="24"/>
      <c r="G27" s="42"/>
      <c r="H27" s="183" t="s">
        <v>175</v>
      </c>
      <c r="I27" s="53"/>
      <c r="J27" s="53"/>
    </row>
    <row r="28" spans="2:11" s="196" customFormat="1" ht="24" x14ac:dyDescent="0.25">
      <c r="B28" s="208" t="s">
        <v>176</v>
      </c>
      <c r="C28" s="41" t="s">
        <v>177</v>
      </c>
      <c r="D28" s="184"/>
      <c r="E28" s="41"/>
      <c r="F28" s="24"/>
      <c r="G28" s="41"/>
      <c r="H28" s="199"/>
      <c r="I28" s="223"/>
      <c r="J28" s="223"/>
      <c r="K28" s="205"/>
    </row>
    <row r="29" spans="2:11" s="186" customFormat="1" ht="24" x14ac:dyDescent="0.25">
      <c r="B29" s="50">
        <f>+B27+1</f>
        <v>44</v>
      </c>
      <c r="C29" s="41" t="s">
        <v>178</v>
      </c>
      <c r="D29" s="184"/>
      <c r="E29" s="41"/>
      <c r="F29" s="24"/>
      <c r="G29" s="42"/>
      <c r="H29" s="183"/>
      <c r="I29" s="185"/>
      <c r="J29" s="185"/>
    </row>
    <row r="30" spans="2:11" s="186" customFormat="1" ht="24" x14ac:dyDescent="0.25">
      <c r="B30" s="50">
        <f t="shared" ref="B30:B32" si="1">B29+1</f>
        <v>45</v>
      </c>
      <c r="C30" s="41" t="s">
        <v>179</v>
      </c>
      <c r="D30" s="184"/>
      <c r="E30" s="41"/>
      <c r="F30" s="24"/>
      <c r="G30" s="42"/>
      <c r="H30" s="183" t="s">
        <v>180</v>
      </c>
      <c r="I30" s="185"/>
      <c r="J30" s="185"/>
    </row>
    <row r="31" spans="2:11" s="186" customFormat="1" x14ac:dyDescent="0.25">
      <c r="B31" s="50">
        <f t="shared" si="1"/>
        <v>46</v>
      </c>
      <c r="C31" s="41" t="s">
        <v>181</v>
      </c>
      <c r="D31" s="184"/>
      <c r="E31" s="41"/>
      <c r="F31" s="24"/>
      <c r="G31" s="42"/>
      <c r="H31" s="183" t="s">
        <v>180</v>
      </c>
      <c r="I31" s="185"/>
      <c r="J31" s="185"/>
    </row>
    <row r="32" spans="2:11" s="20" customFormat="1" ht="36" x14ac:dyDescent="0.25">
      <c r="B32" s="50">
        <f t="shared" si="1"/>
        <v>47</v>
      </c>
      <c r="C32" s="42" t="s">
        <v>182</v>
      </c>
      <c r="D32" s="42"/>
      <c r="E32" s="42"/>
      <c r="F32" s="43"/>
      <c r="G32" s="197"/>
      <c r="H32" s="183" t="s">
        <v>183</v>
      </c>
      <c r="I32" s="53"/>
      <c r="J32" s="53"/>
    </row>
    <row r="33" spans="2:10" s="20" customFormat="1" ht="36" x14ac:dyDescent="0.25">
      <c r="B33" s="50">
        <f>+B32+1</f>
        <v>48</v>
      </c>
      <c r="C33" s="42" t="s">
        <v>184</v>
      </c>
      <c r="D33" s="42"/>
      <c r="E33" s="42"/>
      <c r="F33" s="43"/>
      <c r="G33" s="197"/>
      <c r="H33" s="183" t="s">
        <v>185</v>
      </c>
      <c r="I33" s="53"/>
      <c r="J33" s="53"/>
    </row>
    <row r="34" spans="2:10" s="20" customFormat="1" ht="24" x14ac:dyDescent="0.25">
      <c r="B34" s="50">
        <f t="shared" si="0"/>
        <v>49</v>
      </c>
      <c r="C34" s="41" t="s">
        <v>186</v>
      </c>
      <c r="D34" s="41"/>
      <c r="E34" s="42"/>
      <c r="F34" s="24"/>
      <c r="G34" s="198"/>
      <c r="H34" s="183" t="s">
        <v>175</v>
      </c>
      <c r="I34" s="53"/>
      <c r="J34" s="53"/>
    </row>
    <row r="35" spans="2:10" s="20" customFormat="1" ht="24" x14ac:dyDescent="0.25">
      <c r="B35" s="50">
        <f t="shared" si="0"/>
        <v>50</v>
      </c>
      <c r="C35" s="41" t="s">
        <v>187</v>
      </c>
      <c r="D35" s="184"/>
      <c r="E35" s="41"/>
      <c r="F35" s="24"/>
      <c r="G35" s="42"/>
      <c r="H35" s="183"/>
      <c r="I35" s="53"/>
      <c r="J35" s="53"/>
    </row>
    <row r="36" spans="2:10" s="20" customFormat="1" ht="48" x14ac:dyDescent="0.25">
      <c r="B36" s="50">
        <f t="shared" si="0"/>
        <v>51</v>
      </c>
      <c r="C36" s="42" t="s">
        <v>188</v>
      </c>
      <c r="D36" s="184"/>
      <c r="E36" s="42"/>
      <c r="F36" s="43"/>
      <c r="G36" s="42"/>
      <c r="H36" s="183" t="s">
        <v>189</v>
      </c>
      <c r="I36" s="53"/>
      <c r="J36" s="53"/>
    </row>
    <row r="37" spans="2:10" s="20" customFormat="1" ht="36" x14ac:dyDescent="0.25">
      <c r="B37" s="50">
        <f t="shared" si="0"/>
        <v>52</v>
      </c>
      <c r="C37" s="42" t="s">
        <v>190</v>
      </c>
      <c r="D37" s="184"/>
      <c r="E37" s="41"/>
      <c r="F37" s="24"/>
      <c r="G37" s="42"/>
      <c r="H37" s="183" t="s">
        <v>191</v>
      </c>
      <c r="I37" s="53"/>
      <c r="J37" s="53"/>
    </row>
    <row r="38" spans="2:10" ht="228" x14ac:dyDescent="0.25">
      <c r="B38" s="50">
        <f t="shared" si="0"/>
        <v>53</v>
      </c>
      <c r="C38" s="41" t="s">
        <v>192</v>
      </c>
      <c r="D38" s="41"/>
      <c r="E38" s="41"/>
      <c r="F38" s="184"/>
      <c r="G38" s="41"/>
      <c r="H38" s="199" t="s">
        <v>193</v>
      </c>
      <c r="I38" s="200"/>
      <c r="J38" s="200"/>
    </row>
    <row r="39" spans="2:10" s="186" customFormat="1" ht="36" x14ac:dyDescent="0.25">
      <c r="B39" s="50">
        <f t="shared" si="0"/>
        <v>54</v>
      </c>
      <c r="C39" s="41" t="s">
        <v>194</v>
      </c>
      <c r="D39" s="41"/>
      <c r="E39" s="41"/>
      <c r="F39" s="184"/>
      <c r="G39" s="41"/>
      <c r="H39" s="183"/>
      <c r="I39" s="185"/>
      <c r="J39" s="185"/>
    </row>
    <row r="40" spans="2:10" s="20" customFormat="1" ht="60" x14ac:dyDescent="0.25">
      <c r="B40" s="50">
        <f t="shared" si="0"/>
        <v>55</v>
      </c>
      <c r="C40" s="42" t="s">
        <v>195</v>
      </c>
      <c r="D40" s="184"/>
      <c r="E40" s="201"/>
      <c r="F40" s="201"/>
      <c r="G40" s="202"/>
      <c r="H40" s="183" t="s">
        <v>196</v>
      </c>
      <c r="I40" s="53"/>
      <c r="J40" s="53"/>
    </row>
    <row r="41" spans="2:10" s="20" customFormat="1" ht="36" x14ac:dyDescent="0.25">
      <c r="B41" s="203">
        <f>+B40+1</f>
        <v>56</v>
      </c>
      <c r="C41" s="42" t="s">
        <v>197</v>
      </c>
      <c r="D41" s="184"/>
      <c r="E41" s="201"/>
      <c r="F41" s="201"/>
      <c r="G41" s="202"/>
      <c r="H41" s="183" t="s">
        <v>196</v>
      </c>
      <c r="I41" s="53"/>
      <c r="J41" s="53"/>
    </row>
    <row r="42" spans="2:10" ht="24" x14ac:dyDescent="0.25">
      <c r="B42" s="50">
        <f t="shared" si="0"/>
        <v>57</v>
      </c>
      <c r="C42" s="41" t="s">
        <v>198</v>
      </c>
      <c r="D42" s="184"/>
      <c r="E42" s="41"/>
      <c r="F42" s="24"/>
      <c r="G42" s="202"/>
      <c r="H42" s="199"/>
      <c r="I42" s="200"/>
      <c r="J42" s="200"/>
    </row>
    <row r="43" spans="2:10" s="20" customFormat="1" ht="24" x14ac:dyDescent="0.25">
      <c r="B43" s="50">
        <f t="shared" si="0"/>
        <v>58</v>
      </c>
      <c r="C43" s="41" t="s">
        <v>199</v>
      </c>
      <c r="D43" s="184"/>
      <c r="E43" s="41"/>
      <c r="F43" s="24"/>
      <c r="G43" s="202"/>
      <c r="H43" s="183" t="s">
        <v>200</v>
      </c>
      <c r="I43" s="53"/>
      <c r="J43" s="53"/>
    </row>
    <row r="44" spans="2:10" s="20" customFormat="1" ht="36" x14ac:dyDescent="0.25">
      <c r="B44" s="50">
        <f>+B43+1</f>
        <v>59</v>
      </c>
      <c r="C44" s="41" t="s">
        <v>201</v>
      </c>
      <c r="D44" s="184"/>
      <c r="E44" s="41"/>
      <c r="F44" s="24"/>
      <c r="G44" s="202"/>
      <c r="H44" s="183" t="s">
        <v>200</v>
      </c>
      <c r="I44" s="53"/>
      <c r="J44" s="53"/>
    </row>
    <row r="45" spans="2:10" s="20" customFormat="1" ht="36" x14ac:dyDescent="0.25">
      <c r="B45" s="50">
        <f>+B44+1</f>
        <v>60</v>
      </c>
      <c r="C45" s="42" t="s">
        <v>202</v>
      </c>
      <c r="D45" s="184"/>
      <c r="E45" s="41"/>
      <c r="F45" s="24"/>
      <c r="G45" s="202"/>
      <c r="H45" s="183" t="s">
        <v>203</v>
      </c>
      <c r="I45" s="53"/>
      <c r="J45" s="53"/>
    </row>
    <row r="46" spans="2:10" s="20" customFormat="1" ht="48" x14ac:dyDescent="0.25">
      <c r="B46" s="50">
        <f t="shared" ref="B46:B54" si="2">+B45+1</f>
        <v>61</v>
      </c>
      <c r="C46" s="42" t="s">
        <v>204</v>
      </c>
      <c r="D46" s="184"/>
      <c r="E46" s="41"/>
      <c r="F46" s="24"/>
      <c r="G46" s="202"/>
      <c r="H46" s="183" t="s">
        <v>205</v>
      </c>
      <c r="I46" s="53"/>
      <c r="J46" s="53"/>
    </row>
    <row r="47" spans="2:10" s="20" customFormat="1" ht="24" x14ac:dyDescent="0.25">
      <c r="B47" s="50">
        <f t="shared" si="2"/>
        <v>62</v>
      </c>
      <c r="C47" s="42" t="s">
        <v>206</v>
      </c>
      <c r="D47" s="42"/>
      <c r="E47" s="184"/>
      <c r="F47" s="43"/>
      <c r="G47" s="42"/>
      <c r="H47" s="183" t="s">
        <v>207</v>
      </c>
      <c r="I47" s="53"/>
      <c r="J47" s="53"/>
    </row>
    <row r="48" spans="2:10" s="20" customFormat="1" ht="48" x14ac:dyDescent="0.25">
      <c r="B48" s="50">
        <f t="shared" si="2"/>
        <v>63</v>
      </c>
      <c r="C48" s="42" t="s">
        <v>208</v>
      </c>
      <c r="D48" s="184"/>
      <c r="E48" s="204"/>
      <c r="F48" s="43"/>
      <c r="G48" s="41"/>
      <c r="H48" s="183" t="s">
        <v>209</v>
      </c>
      <c r="I48" s="53"/>
      <c r="J48" s="53"/>
    </row>
    <row r="49" spans="2:10" s="20" customFormat="1" ht="48" x14ac:dyDescent="0.25">
      <c r="B49" s="50">
        <f t="shared" si="2"/>
        <v>64</v>
      </c>
      <c r="C49" s="42" t="s">
        <v>210</v>
      </c>
      <c r="D49" s="184"/>
      <c r="E49" s="42"/>
      <c r="F49" s="43"/>
      <c r="G49" s="42"/>
      <c r="H49" s="183" t="s">
        <v>211</v>
      </c>
      <c r="I49" s="53"/>
      <c r="J49" s="53"/>
    </row>
    <row r="50" spans="2:10" s="20" customFormat="1" ht="60" x14ac:dyDescent="0.25">
      <c r="B50" s="50">
        <f t="shared" si="2"/>
        <v>65</v>
      </c>
      <c r="C50" s="42" t="s">
        <v>212</v>
      </c>
      <c r="D50" s="42"/>
      <c r="E50" s="42"/>
      <c r="F50" s="184"/>
      <c r="G50" s="42"/>
      <c r="H50" s="183" t="s">
        <v>213</v>
      </c>
      <c r="I50" s="53"/>
      <c r="J50" s="53"/>
    </row>
    <row r="51" spans="2:10" s="20" customFormat="1" ht="36" x14ac:dyDescent="0.25">
      <c r="B51" s="50">
        <f t="shared" si="2"/>
        <v>66</v>
      </c>
      <c r="C51" s="42" t="s">
        <v>214</v>
      </c>
      <c r="D51" s="184"/>
      <c r="E51" s="42"/>
      <c r="F51" s="43"/>
      <c r="G51" s="41"/>
      <c r="H51" s="183" t="s">
        <v>215</v>
      </c>
      <c r="I51" s="53"/>
      <c r="J51" s="53"/>
    </row>
    <row r="52" spans="2:10" s="20" customFormat="1" ht="48" x14ac:dyDescent="0.25">
      <c r="B52" s="50">
        <f>+B51+1</f>
        <v>67</v>
      </c>
      <c r="C52" s="42" t="s">
        <v>216</v>
      </c>
      <c r="D52" s="184"/>
      <c r="E52" s="42"/>
      <c r="F52" s="43"/>
      <c r="G52" s="42"/>
      <c r="H52" s="183" t="s">
        <v>217</v>
      </c>
      <c r="I52" s="53"/>
      <c r="J52" s="53"/>
    </row>
    <row r="53" spans="2:10" s="20" customFormat="1" ht="192" x14ac:dyDescent="0.25">
      <c r="B53" s="50">
        <f>+B52+1</f>
        <v>68</v>
      </c>
      <c r="C53" s="42" t="s">
        <v>218</v>
      </c>
      <c r="D53" s="42"/>
      <c r="E53" s="42"/>
      <c r="F53" s="184"/>
      <c r="G53" s="42"/>
      <c r="H53" s="183" t="s">
        <v>219</v>
      </c>
      <c r="I53" s="53"/>
      <c r="J53" s="53"/>
    </row>
    <row r="54" spans="2:10" s="20" customFormat="1" ht="72" x14ac:dyDescent="0.25">
      <c r="B54" s="50">
        <f t="shared" si="2"/>
        <v>69</v>
      </c>
      <c r="C54" s="42" t="s">
        <v>220</v>
      </c>
      <c r="D54" s="42"/>
      <c r="E54" s="42"/>
      <c r="F54" s="184"/>
      <c r="G54" s="42"/>
      <c r="H54" s="183" t="s">
        <v>221</v>
      </c>
      <c r="I54" s="53"/>
      <c r="J54" s="53"/>
    </row>
    <row r="55" spans="2:10" s="20" customFormat="1" ht="96" x14ac:dyDescent="0.25">
      <c r="B55" s="50">
        <f>+B54+1</f>
        <v>70</v>
      </c>
      <c r="C55" s="41" t="s">
        <v>222</v>
      </c>
      <c r="D55" s="42"/>
      <c r="E55" s="42"/>
      <c r="F55" s="184"/>
      <c r="G55" s="42"/>
      <c r="H55" s="183" t="s">
        <v>223</v>
      </c>
      <c r="I55" s="53"/>
      <c r="J55" s="53"/>
    </row>
    <row r="56" spans="2:10" s="20" customFormat="1" x14ac:dyDescent="0.25">
      <c r="B56" s="21"/>
      <c r="C56" s="15" t="s">
        <v>224</v>
      </c>
      <c r="D56" s="5"/>
      <c r="E56" s="5"/>
      <c r="F56" s="4"/>
      <c r="G56" s="10"/>
      <c r="H56" s="183"/>
      <c r="I56" s="53"/>
      <c r="J56" s="53"/>
    </row>
    <row r="57" spans="2:10" s="20" customFormat="1" ht="48" x14ac:dyDescent="0.25">
      <c r="B57" s="50">
        <f>B55+1</f>
        <v>71</v>
      </c>
      <c r="C57" s="42" t="s">
        <v>225</v>
      </c>
      <c r="D57" s="184"/>
      <c r="E57" s="41"/>
      <c r="F57" s="24"/>
      <c r="G57" s="42"/>
      <c r="H57" s="183" t="s">
        <v>226</v>
      </c>
      <c r="I57" s="53"/>
      <c r="J57" s="53"/>
    </row>
    <row r="58" spans="2:10" s="20" customFormat="1" ht="36" x14ac:dyDescent="0.25">
      <c r="B58" s="50">
        <f t="shared" ref="B58:B68" si="3">+B57+1</f>
        <v>72</v>
      </c>
      <c r="C58" s="42" t="s">
        <v>227</v>
      </c>
      <c r="D58" s="184"/>
      <c r="E58" s="41"/>
      <c r="F58" s="24"/>
      <c r="G58" s="42"/>
      <c r="H58" s="183" t="s">
        <v>228</v>
      </c>
      <c r="I58" s="53"/>
      <c r="J58" s="53"/>
    </row>
    <row r="59" spans="2:10" s="20" customFormat="1" ht="48" x14ac:dyDescent="0.25">
      <c r="B59" s="50">
        <f t="shared" si="3"/>
        <v>73</v>
      </c>
      <c r="C59" s="42" t="s">
        <v>229</v>
      </c>
      <c r="D59" s="41"/>
      <c r="E59" s="41"/>
      <c r="F59" s="184"/>
      <c r="G59" s="42"/>
      <c r="H59" s="183" t="s">
        <v>230</v>
      </c>
      <c r="I59" s="53"/>
      <c r="J59" s="53"/>
    </row>
    <row r="60" spans="2:10" s="20" customFormat="1" ht="24" x14ac:dyDescent="0.25">
      <c r="B60" s="50">
        <f t="shared" si="3"/>
        <v>74</v>
      </c>
      <c r="C60" s="42" t="s">
        <v>231</v>
      </c>
      <c r="D60" s="184"/>
      <c r="E60" s="41"/>
      <c r="F60" s="24"/>
      <c r="G60" s="42"/>
      <c r="H60" s="183" t="s">
        <v>232</v>
      </c>
      <c r="I60" s="53"/>
      <c r="J60" s="53"/>
    </row>
    <row r="61" spans="2:10" s="20" customFormat="1" ht="36" x14ac:dyDescent="0.25">
      <c r="B61" s="50">
        <f t="shared" si="3"/>
        <v>75</v>
      </c>
      <c r="C61" s="41" t="s">
        <v>233</v>
      </c>
      <c r="D61" s="41"/>
      <c r="E61" s="41"/>
      <c r="F61" s="184"/>
      <c r="G61" s="42"/>
      <c r="H61" s="183" t="s">
        <v>234</v>
      </c>
      <c r="I61" s="53"/>
      <c r="J61" s="53"/>
    </row>
    <row r="62" spans="2:10" s="20" customFormat="1" ht="48" x14ac:dyDescent="0.25">
      <c r="B62" s="50">
        <f t="shared" si="3"/>
        <v>76</v>
      </c>
      <c r="C62" s="41" t="s">
        <v>235</v>
      </c>
      <c r="D62" s="41"/>
      <c r="E62" s="41"/>
      <c r="F62" s="184"/>
      <c r="G62" s="42"/>
      <c r="H62" s="183" t="s">
        <v>236</v>
      </c>
      <c r="I62" s="53"/>
      <c r="J62" s="53"/>
    </row>
    <row r="63" spans="2:10" s="20" customFormat="1" ht="48" x14ac:dyDescent="0.25">
      <c r="B63" s="50">
        <f t="shared" si="3"/>
        <v>77</v>
      </c>
      <c r="C63" s="41" t="s">
        <v>237</v>
      </c>
      <c r="D63" s="41"/>
      <c r="E63" s="41"/>
      <c r="F63" s="184"/>
      <c r="G63" s="42"/>
      <c r="H63" s="183" t="s">
        <v>234</v>
      </c>
      <c r="I63" s="53"/>
      <c r="J63" s="53"/>
    </row>
    <row r="64" spans="2:10" s="20" customFormat="1" ht="48" x14ac:dyDescent="0.25">
      <c r="B64" s="50">
        <f t="shared" si="3"/>
        <v>78</v>
      </c>
      <c r="C64" s="41" t="s">
        <v>238</v>
      </c>
      <c r="D64" s="41"/>
      <c r="E64" s="41"/>
      <c r="F64" s="184"/>
      <c r="G64" s="42"/>
      <c r="H64" s="183" t="s">
        <v>239</v>
      </c>
      <c r="I64" s="53"/>
      <c r="J64" s="53"/>
    </row>
    <row r="65" spans="2:10" s="20" customFormat="1" ht="96" x14ac:dyDescent="0.25">
      <c r="B65" s="50">
        <f t="shared" si="3"/>
        <v>79</v>
      </c>
      <c r="C65" s="42" t="s">
        <v>240</v>
      </c>
      <c r="D65" s="184"/>
      <c r="E65" s="41"/>
      <c r="F65" s="24"/>
      <c r="G65" s="42"/>
      <c r="H65" s="183" t="s">
        <v>241</v>
      </c>
      <c r="I65" s="53"/>
      <c r="J65" s="53"/>
    </row>
    <row r="66" spans="2:10" s="20" customFormat="1" ht="48" x14ac:dyDescent="0.25">
      <c r="B66" s="50">
        <f t="shared" si="3"/>
        <v>80</v>
      </c>
      <c r="C66" s="42" t="s">
        <v>242</v>
      </c>
      <c r="D66" s="184"/>
      <c r="E66" s="41"/>
      <c r="F66" s="24"/>
      <c r="G66" s="42"/>
      <c r="H66" s="183" t="s">
        <v>243</v>
      </c>
      <c r="I66" s="53"/>
      <c r="J66" s="53"/>
    </row>
    <row r="67" spans="2:10" s="20" customFormat="1" ht="24" x14ac:dyDescent="0.25">
      <c r="B67" s="50">
        <f t="shared" si="3"/>
        <v>81</v>
      </c>
      <c r="C67" s="42" t="s">
        <v>244</v>
      </c>
      <c r="D67" s="184"/>
      <c r="E67" s="41"/>
      <c r="F67" s="24"/>
      <c r="G67" s="42"/>
      <c r="H67" s="183" t="s">
        <v>232</v>
      </c>
      <c r="I67" s="53"/>
      <c r="J67" s="53"/>
    </row>
    <row r="68" spans="2:10" s="20" customFormat="1" ht="24" x14ac:dyDescent="0.25">
      <c r="B68" s="50">
        <f t="shared" si="3"/>
        <v>82</v>
      </c>
      <c r="C68" s="42" t="s">
        <v>245</v>
      </c>
      <c r="D68" s="184"/>
      <c r="E68" s="41"/>
      <c r="F68" s="24"/>
      <c r="G68" s="42"/>
      <c r="H68" s="183" t="s">
        <v>232</v>
      </c>
      <c r="I68" s="53"/>
      <c r="J68" s="53"/>
    </row>
    <row r="69" spans="2:10" s="205" customFormat="1" ht="12.75" x14ac:dyDescent="0.25">
      <c r="B69" s="425" t="s">
        <v>133</v>
      </c>
      <c r="C69" s="426"/>
      <c r="D69" s="427"/>
      <c r="E69" s="428"/>
      <c r="F69" s="428"/>
      <c r="G69" s="428"/>
      <c r="H69" s="429"/>
    </row>
    <row r="70" spans="2:10" ht="102" customHeight="1" thickBot="1" x14ac:dyDescent="0.3">
      <c r="B70" s="433" t="s">
        <v>246</v>
      </c>
      <c r="C70" s="431"/>
      <c r="D70" s="431"/>
      <c r="E70" s="431"/>
      <c r="F70" s="431"/>
      <c r="G70" s="431"/>
      <c r="H70" s="432"/>
    </row>
    <row r="71" spans="2:10" s="300" customFormat="1" ht="15" thickBot="1" x14ac:dyDescent="0.3">
      <c r="B71" s="296" t="s">
        <v>247</v>
      </c>
      <c r="C71" s="297"/>
      <c r="D71" s="297"/>
      <c r="E71" s="297"/>
      <c r="F71" s="297"/>
      <c r="G71" s="297"/>
      <c r="H71" s="298"/>
      <c r="I71" s="287"/>
      <c r="J71" s="287"/>
    </row>
    <row r="72" spans="2:10" s="20" customFormat="1" x14ac:dyDescent="0.25">
      <c r="B72" s="206"/>
      <c r="C72" s="44" t="s">
        <v>248</v>
      </c>
      <c r="D72" s="89"/>
      <c r="E72" s="89"/>
      <c r="F72" s="90"/>
      <c r="G72" s="89"/>
      <c r="H72" s="207"/>
      <c r="I72" s="181"/>
      <c r="J72" s="181"/>
    </row>
    <row r="73" spans="2:10" s="20" customFormat="1" ht="36" x14ac:dyDescent="0.25">
      <c r="B73" s="208">
        <f>B68+1</f>
        <v>83</v>
      </c>
      <c r="C73" s="209" t="s">
        <v>249</v>
      </c>
      <c r="D73" s="41"/>
      <c r="E73" s="41"/>
      <c r="F73" s="24"/>
      <c r="G73" s="41"/>
      <c r="H73" s="183" t="s">
        <v>250</v>
      </c>
      <c r="I73" s="53"/>
      <c r="J73" s="53"/>
    </row>
    <row r="74" spans="2:10" s="20" customFormat="1" ht="12.75" x14ac:dyDescent="0.25">
      <c r="B74" s="210" t="s">
        <v>85</v>
      </c>
      <c r="C74" s="45" t="s">
        <v>251</v>
      </c>
      <c r="D74" s="184"/>
      <c r="E74" s="41"/>
      <c r="F74" s="24"/>
      <c r="G74" s="202"/>
      <c r="H74" s="183"/>
      <c r="I74" s="53"/>
      <c r="J74" s="53"/>
    </row>
    <row r="75" spans="2:10" s="20" customFormat="1" ht="24" x14ac:dyDescent="0.25">
      <c r="B75" s="210" t="s">
        <v>88</v>
      </c>
      <c r="C75" s="45" t="s">
        <v>252</v>
      </c>
      <c r="D75" s="41"/>
      <c r="E75" s="41"/>
      <c r="F75" s="24"/>
      <c r="G75" s="41"/>
      <c r="H75" s="183"/>
      <c r="I75" s="53"/>
      <c r="J75" s="53"/>
    </row>
    <row r="76" spans="2:10" s="20" customFormat="1" ht="12.75" x14ac:dyDescent="0.25">
      <c r="B76" s="210" t="s">
        <v>119</v>
      </c>
      <c r="C76" s="45" t="s">
        <v>253</v>
      </c>
      <c r="D76" s="41"/>
      <c r="E76" s="41"/>
      <c r="F76" s="24"/>
      <c r="G76" s="41"/>
      <c r="H76" s="183"/>
      <c r="I76" s="53"/>
      <c r="J76" s="53"/>
    </row>
    <row r="77" spans="2:10" s="20" customFormat="1" ht="12.75" x14ac:dyDescent="0.25">
      <c r="B77" s="210" t="s">
        <v>121</v>
      </c>
      <c r="C77" s="45" t="s">
        <v>254</v>
      </c>
      <c r="D77" s="41"/>
      <c r="E77" s="41"/>
      <c r="F77" s="24"/>
      <c r="G77" s="41"/>
      <c r="H77" s="183"/>
      <c r="I77" s="53"/>
      <c r="J77" s="53"/>
    </row>
    <row r="78" spans="2:10" s="20" customFormat="1" ht="12.75" x14ac:dyDescent="0.25">
      <c r="B78" s="210" t="s">
        <v>123</v>
      </c>
      <c r="C78" s="45" t="s">
        <v>255</v>
      </c>
      <c r="D78" s="41"/>
      <c r="E78" s="41"/>
      <c r="F78" s="24"/>
      <c r="G78" s="41"/>
      <c r="H78" s="183"/>
      <c r="I78" s="53"/>
      <c r="J78" s="53"/>
    </row>
    <row r="79" spans="2:10" s="20" customFormat="1" ht="24" x14ac:dyDescent="0.25">
      <c r="B79" s="210" t="s">
        <v>150</v>
      </c>
      <c r="C79" s="45" t="s">
        <v>256</v>
      </c>
      <c r="D79" s="41"/>
      <c r="E79" s="41"/>
      <c r="F79" s="24"/>
      <c r="G79" s="41"/>
      <c r="H79" s="183"/>
      <c r="I79" s="53"/>
      <c r="J79" s="53"/>
    </row>
    <row r="80" spans="2:10" s="20" customFormat="1" ht="12.75" x14ac:dyDescent="0.25">
      <c r="B80" s="210" t="s">
        <v>152</v>
      </c>
      <c r="C80" s="45" t="s">
        <v>257</v>
      </c>
      <c r="D80" s="41"/>
      <c r="E80" s="41"/>
      <c r="F80" s="24"/>
      <c r="G80" s="41"/>
      <c r="H80" s="183"/>
      <c r="I80" s="53"/>
      <c r="J80" s="53"/>
    </row>
    <row r="81" spans="2:10" s="20" customFormat="1" ht="12.75" x14ac:dyDescent="0.25">
      <c r="B81" s="208"/>
      <c r="C81" s="46" t="s">
        <v>251</v>
      </c>
      <c r="D81" s="41"/>
      <c r="E81" s="41"/>
      <c r="F81" s="24"/>
      <c r="G81" s="41"/>
      <c r="H81" s="199"/>
      <c r="I81" s="53"/>
      <c r="J81" s="53"/>
    </row>
    <row r="82" spans="2:10" s="186" customFormat="1" ht="36" x14ac:dyDescent="0.25">
      <c r="B82" s="50">
        <f>B73+1</f>
        <v>84</v>
      </c>
      <c r="C82" s="41" t="s">
        <v>258</v>
      </c>
      <c r="D82" s="184"/>
      <c r="E82" s="41"/>
      <c r="F82" s="24"/>
      <c r="G82" s="42"/>
      <c r="H82" s="183" t="s">
        <v>259</v>
      </c>
      <c r="I82" s="53"/>
      <c r="J82" s="53"/>
    </row>
    <row r="83" spans="2:10" s="186" customFormat="1" ht="24" x14ac:dyDescent="0.25">
      <c r="B83" s="50">
        <f>B82+1</f>
        <v>85</v>
      </c>
      <c r="C83" s="41" t="s">
        <v>260</v>
      </c>
      <c r="D83" s="41"/>
      <c r="E83" s="41"/>
      <c r="F83" s="184"/>
      <c r="G83" s="42"/>
      <c r="H83" s="183" t="s">
        <v>261</v>
      </c>
      <c r="I83" s="53"/>
      <c r="J83" s="53"/>
    </row>
    <row r="84" spans="2:10" s="186" customFormat="1" ht="24" x14ac:dyDescent="0.25">
      <c r="B84" s="50" t="s">
        <v>85</v>
      </c>
      <c r="C84" s="45" t="s">
        <v>262</v>
      </c>
      <c r="D84" s="41"/>
      <c r="E84" s="41"/>
      <c r="F84" s="24"/>
      <c r="G84" s="42"/>
      <c r="H84" s="183"/>
      <c r="I84" s="53"/>
      <c r="J84" s="53"/>
    </row>
    <row r="85" spans="2:10" s="186" customFormat="1" ht="24" x14ac:dyDescent="0.25">
      <c r="B85" s="50" t="s">
        <v>88</v>
      </c>
      <c r="C85" s="45" t="s">
        <v>263</v>
      </c>
      <c r="D85" s="41"/>
      <c r="E85" s="41"/>
      <c r="F85" s="24"/>
      <c r="G85" s="42"/>
      <c r="H85" s="183"/>
      <c r="I85" s="53"/>
      <c r="J85" s="53"/>
    </row>
    <row r="86" spans="2:10" s="186" customFormat="1" ht="48" x14ac:dyDescent="0.25">
      <c r="B86" s="50">
        <f>B83+1</f>
        <v>86</v>
      </c>
      <c r="C86" s="41" t="s">
        <v>264</v>
      </c>
      <c r="D86" s="41"/>
      <c r="E86" s="41"/>
      <c r="F86" s="24"/>
      <c r="G86" s="42"/>
      <c r="H86" s="183" t="s">
        <v>265</v>
      </c>
      <c r="I86" s="53"/>
      <c r="J86" s="53"/>
    </row>
    <row r="87" spans="2:10" s="186" customFormat="1" ht="36" x14ac:dyDescent="0.25">
      <c r="B87" s="50" t="s">
        <v>85</v>
      </c>
      <c r="C87" s="45" t="s">
        <v>266</v>
      </c>
      <c r="D87" s="41"/>
      <c r="E87" s="41"/>
      <c r="F87" s="24"/>
      <c r="G87" s="42"/>
      <c r="H87" s="183"/>
      <c r="I87" s="53"/>
      <c r="J87" s="53"/>
    </row>
    <row r="88" spans="2:10" s="186" customFormat="1" ht="36" x14ac:dyDescent="0.25">
      <c r="B88" s="50" t="s">
        <v>88</v>
      </c>
      <c r="C88" s="45" t="s">
        <v>267</v>
      </c>
      <c r="D88" s="41"/>
      <c r="E88" s="41"/>
      <c r="F88" s="24"/>
      <c r="G88" s="42"/>
      <c r="H88" s="183"/>
      <c r="I88" s="53"/>
      <c r="J88" s="53"/>
    </row>
    <row r="89" spans="2:10" s="186" customFormat="1" x14ac:dyDescent="0.25">
      <c r="B89" s="50" t="s">
        <v>119</v>
      </c>
      <c r="C89" s="45" t="s">
        <v>268</v>
      </c>
      <c r="D89" s="41"/>
      <c r="E89" s="41"/>
      <c r="F89" s="24"/>
      <c r="G89" s="42"/>
      <c r="H89" s="183"/>
      <c r="I89" s="53"/>
      <c r="J89" s="53"/>
    </row>
    <row r="90" spans="2:10" s="20" customFormat="1" ht="84" x14ac:dyDescent="0.25">
      <c r="B90" s="208"/>
      <c r="C90" s="46" t="s">
        <v>252</v>
      </c>
      <c r="D90" s="41"/>
      <c r="E90" s="41"/>
      <c r="F90" s="24"/>
      <c r="G90" s="41"/>
      <c r="H90" s="183" t="s">
        <v>269</v>
      </c>
      <c r="I90" s="53"/>
      <c r="J90" s="53"/>
    </row>
    <row r="91" spans="2:10" s="186" customFormat="1" ht="48" x14ac:dyDescent="0.25">
      <c r="B91" s="50">
        <f>B86+1</f>
        <v>87</v>
      </c>
      <c r="C91" s="41" t="s">
        <v>270</v>
      </c>
      <c r="D91" s="41"/>
      <c r="E91" s="41"/>
      <c r="F91" s="24"/>
      <c r="G91" s="42"/>
      <c r="H91" s="183" t="s">
        <v>271</v>
      </c>
      <c r="I91" s="53"/>
      <c r="J91" s="53"/>
    </row>
    <row r="92" spans="2:10" s="186" customFormat="1" ht="36" x14ac:dyDescent="0.25">
      <c r="B92" s="50">
        <f>+B91+1</f>
        <v>88</v>
      </c>
      <c r="C92" s="41" t="s">
        <v>272</v>
      </c>
      <c r="D92" s="41"/>
      <c r="E92" s="41"/>
      <c r="F92" s="24"/>
      <c r="G92" s="42"/>
      <c r="H92" s="183" t="s">
        <v>273</v>
      </c>
      <c r="I92" s="53"/>
      <c r="J92" s="53"/>
    </row>
    <row r="93" spans="2:10" s="186" customFormat="1" ht="24" x14ac:dyDescent="0.25">
      <c r="B93" s="50">
        <f>+B92+1</f>
        <v>89</v>
      </c>
      <c r="C93" s="41" t="s">
        <v>274</v>
      </c>
      <c r="D93" s="47"/>
      <c r="E93" s="47"/>
      <c r="F93" s="48"/>
      <c r="G93" s="42"/>
      <c r="H93" s="183" t="s">
        <v>275</v>
      </c>
      <c r="I93" s="53"/>
      <c r="J93" s="53"/>
    </row>
    <row r="94" spans="2:10" s="186" customFormat="1" ht="36" x14ac:dyDescent="0.25">
      <c r="B94" s="50" t="s">
        <v>85</v>
      </c>
      <c r="C94" s="45" t="s">
        <v>266</v>
      </c>
      <c r="D94" s="41"/>
      <c r="E94" s="41"/>
      <c r="F94" s="24"/>
      <c r="G94" s="42"/>
      <c r="H94" s="183"/>
      <c r="I94" s="53"/>
      <c r="J94" s="53"/>
    </row>
    <row r="95" spans="2:10" s="186" customFormat="1" ht="36" x14ac:dyDescent="0.25">
      <c r="B95" s="50" t="s">
        <v>88</v>
      </c>
      <c r="C95" s="45" t="s">
        <v>267</v>
      </c>
      <c r="D95" s="41"/>
      <c r="E95" s="41"/>
      <c r="F95" s="24"/>
      <c r="G95" s="42"/>
      <c r="H95" s="183"/>
      <c r="I95" s="53"/>
      <c r="J95" s="53"/>
    </row>
    <row r="96" spans="2:10" s="186" customFormat="1" x14ac:dyDescent="0.25">
      <c r="B96" s="50" t="s">
        <v>119</v>
      </c>
      <c r="C96" s="45" t="s">
        <v>276</v>
      </c>
      <c r="D96" s="41"/>
      <c r="E96" s="41"/>
      <c r="F96" s="24"/>
      <c r="G96" s="42"/>
      <c r="H96" s="183"/>
      <c r="I96" s="53"/>
      <c r="J96" s="53"/>
    </row>
    <row r="97" spans="2:10" s="186" customFormat="1" ht="36" x14ac:dyDescent="0.25">
      <c r="B97" s="50">
        <f>+B93+1</f>
        <v>90</v>
      </c>
      <c r="C97" s="41" t="s">
        <v>277</v>
      </c>
      <c r="D97" s="41"/>
      <c r="E97" s="41"/>
      <c r="F97" s="24"/>
      <c r="G97" s="42"/>
      <c r="H97" s="183" t="s">
        <v>278</v>
      </c>
      <c r="I97" s="53"/>
      <c r="J97" s="53"/>
    </row>
    <row r="98" spans="2:10" s="186" customFormat="1" ht="36" x14ac:dyDescent="0.25">
      <c r="B98" s="50">
        <f>+B97+1</f>
        <v>91</v>
      </c>
      <c r="C98" s="41" t="s">
        <v>279</v>
      </c>
      <c r="D98" s="41"/>
      <c r="E98" s="41"/>
      <c r="F98" s="24"/>
      <c r="G98" s="42"/>
      <c r="H98" s="183" t="s">
        <v>278</v>
      </c>
      <c r="I98" s="53"/>
      <c r="J98" s="53"/>
    </row>
    <row r="99" spans="2:10" s="186" customFormat="1" ht="36" x14ac:dyDescent="0.25">
      <c r="B99" s="50">
        <f>+B98+1</f>
        <v>92</v>
      </c>
      <c r="C99" s="41" t="s">
        <v>280</v>
      </c>
      <c r="D99" s="41"/>
      <c r="E99" s="41"/>
      <c r="F99" s="24"/>
      <c r="G99" s="42"/>
      <c r="H99" s="183" t="s">
        <v>278</v>
      </c>
      <c r="I99" s="53"/>
      <c r="J99" s="53"/>
    </row>
    <row r="100" spans="2:10" s="186" customFormat="1" x14ac:dyDescent="0.25">
      <c r="B100" s="50"/>
      <c r="C100" s="46" t="s">
        <v>281</v>
      </c>
      <c r="D100" s="41"/>
      <c r="E100" s="41"/>
      <c r="F100" s="24"/>
      <c r="G100" s="42"/>
      <c r="H100" s="183" t="s">
        <v>282</v>
      </c>
      <c r="I100" s="53"/>
      <c r="J100" s="53"/>
    </row>
    <row r="101" spans="2:10" s="186" customFormat="1" ht="24" x14ac:dyDescent="0.25">
      <c r="B101" s="50">
        <f>B99+1</f>
        <v>93</v>
      </c>
      <c r="C101" s="41" t="s">
        <v>283</v>
      </c>
      <c r="D101" s="41"/>
      <c r="E101" s="41"/>
      <c r="F101" s="24"/>
      <c r="G101" s="42"/>
      <c r="H101" s="183" t="s">
        <v>284</v>
      </c>
      <c r="I101" s="53"/>
      <c r="J101" s="53"/>
    </row>
    <row r="102" spans="2:10" s="186" customFormat="1" ht="36" x14ac:dyDescent="0.25">
      <c r="B102" s="50">
        <f>B101+1</f>
        <v>94</v>
      </c>
      <c r="C102" s="41" t="s">
        <v>285</v>
      </c>
      <c r="D102" s="41"/>
      <c r="E102" s="41"/>
      <c r="F102" s="24"/>
      <c r="G102" s="42"/>
      <c r="H102" s="183" t="s">
        <v>286</v>
      </c>
      <c r="I102" s="53"/>
      <c r="J102" s="53"/>
    </row>
    <row r="103" spans="2:10" s="186" customFormat="1" ht="36" x14ac:dyDescent="0.25">
      <c r="B103" s="50">
        <f>+B102+1</f>
        <v>95</v>
      </c>
      <c r="C103" s="41" t="s">
        <v>287</v>
      </c>
      <c r="D103" s="41"/>
      <c r="E103" s="41"/>
      <c r="F103" s="24"/>
      <c r="G103" s="42"/>
      <c r="H103" s="183" t="s">
        <v>288</v>
      </c>
      <c r="I103" s="53"/>
      <c r="J103" s="53"/>
    </row>
    <row r="104" spans="2:10" s="186" customFormat="1" ht="48" x14ac:dyDescent="0.25">
      <c r="B104" s="50">
        <f t="shared" ref="B104:B112" si="4">+B103+1</f>
        <v>96</v>
      </c>
      <c r="C104" s="41" t="s">
        <v>289</v>
      </c>
      <c r="D104" s="41"/>
      <c r="E104" s="41"/>
      <c r="F104" s="24"/>
      <c r="G104" s="42"/>
      <c r="H104" s="183" t="s">
        <v>284</v>
      </c>
      <c r="I104" s="53"/>
      <c r="J104" s="53"/>
    </row>
    <row r="105" spans="2:10" s="186" customFormat="1" ht="24" x14ac:dyDescent="0.25">
      <c r="B105" s="50">
        <f t="shared" si="4"/>
        <v>97</v>
      </c>
      <c r="C105" s="41" t="s">
        <v>290</v>
      </c>
      <c r="D105" s="41"/>
      <c r="E105" s="41"/>
      <c r="F105" s="24"/>
      <c r="G105" s="42"/>
      <c r="H105" s="183" t="s">
        <v>284</v>
      </c>
      <c r="I105" s="53"/>
      <c r="J105" s="53"/>
    </row>
    <row r="106" spans="2:10" s="186" customFormat="1" ht="36" x14ac:dyDescent="0.25">
      <c r="B106" s="50">
        <f t="shared" si="4"/>
        <v>98</v>
      </c>
      <c r="C106" s="41" t="s">
        <v>291</v>
      </c>
      <c r="D106" s="89"/>
      <c r="E106" s="89"/>
      <c r="F106" s="90"/>
      <c r="G106" s="89"/>
      <c r="H106" s="183" t="s">
        <v>288</v>
      </c>
      <c r="I106" s="53"/>
      <c r="J106" s="53"/>
    </row>
    <row r="107" spans="2:10" s="186" customFormat="1" ht="24" x14ac:dyDescent="0.25">
      <c r="B107" s="50">
        <f t="shared" si="4"/>
        <v>99</v>
      </c>
      <c r="C107" s="41" t="s">
        <v>292</v>
      </c>
      <c r="D107" s="89"/>
      <c r="E107" s="89"/>
      <c r="F107" s="90"/>
      <c r="G107" s="89"/>
      <c r="H107" s="183" t="s">
        <v>288</v>
      </c>
      <c r="I107" s="53"/>
      <c r="J107" s="53"/>
    </row>
    <row r="108" spans="2:10" s="186" customFormat="1" ht="24" x14ac:dyDescent="0.25">
      <c r="B108" s="50">
        <f t="shared" si="4"/>
        <v>100</v>
      </c>
      <c r="C108" s="41" t="s">
        <v>293</v>
      </c>
      <c r="D108" s="89"/>
      <c r="E108" s="89"/>
      <c r="F108" s="90"/>
      <c r="G108" s="89"/>
      <c r="H108" s="183" t="s">
        <v>294</v>
      </c>
      <c r="I108" s="53"/>
      <c r="J108" s="53"/>
    </row>
    <row r="109" spans="2:10" s="186" customFormat="1" ht="24" x14ac:dyDescent="0.25">
      <c r="B109" s="50">
        <f t="shared" si="4"/>
        <v>101</v>
      </c>
      <c r="C109" s="41" t="s">
        <v>295</v>
      </c>
      <c r="D109" s="89"/>
      <c r="E109" s="89"/>
      <c r="F109" s="90"/>
      <c r="G109" s="89"/>
      <c r="H109" s="183" t="s">
        <v>296</v>
      </c>
      <c r="I109" s="53"/>
      <c r="J109" s="53"/>
    </row>
    <row r="110" spans="2:10" s="186" customFormat="1" ht="24" x14ac:dyDescent="0.25">
      <c r="B110" s="50">
        <f t="shared" si="4"/>
        <v>102</v>
      </c>
      <c r="C110" s="41" t="s">
        <v>297</v>
      </c>
      <c r="D110" s="89"/>
      <c r="E110" s="89"/>
      <c r="F110" s="90"/>
      <c r="G110" s="89"/>
      <c r="H110" s="183" t="s">
        <v>298</v>
      </c>
      <c r="I110" s="53"/>
      <c r="J110" s="53"/>
    </row>
    <row r="111" spans="2:10" s="186" customFormat="1" ht="36" x14ac:dyDescent="0.25">
      <c r="B111" s="50">
        <f t="shared" si="4"/>
        <v>103</v>
      </c>
      <c r="C111" s="41" t="s">
        <v>299</v>
      </c>
      <c r="D111" s="89"/>
      <c r="E111" s="89"/>
      <c r="F111" s="90"/>
      <c r="G111" s="89"/>
      <c r="H111" s="183" t="s">
        <v>300</v>
      </c>
      <c r="I111" s="53"/>
      <c r="J111" s="53"/>
    </row>
    <row r="112" spans="2:10" s="186" customFormat="1" ht="24" x14ac:dyDescent="0.25">
      <c r="B112" s="50">
        <f t="shared" si="4"/>
        <v>104</v>
      </c>
      <c r="C112" s="41" t="s">
        <v>301</v>
      </c>
      <c r="D112" s="89"/>
      <c r="E112" s="89"/>
      <c r="F112" s="90"/>
      <c r="G112" s="89"/>
      <c r="H112" s="183" t="s">
        <v>300</v>
      </c>
      <c r="I112" s="53"/>
      <c r="J112" s="53"/>
    </row>
    <row r="113" spans="2:10" s="20" customFormat="1" ht="12.75" x14ac:dyDescent="0.25">
      <c r="B113" s="208"/>
      <c r="C113" s="46" t="s">
        <v>254</v>
      </c>
      <c r="D113" s="41"/>
      <c r="E113" s="41"/>
      <c r="F113" s="24"/>
      <c r="G113" s="41"/>
      <c r="H113" s="183" t="s">
        <v>302</v>
      </c>
      <c r="I113" s="53"/>
      <c r="J113" s="53"/>
    </row>
    <row r="114" spans="2:10" s="20" customFormat="1" ht="48" x14ac:dyDescent="0.25">
      <c r="B114" s="208">
        <f>B112+1</f>
        <v>105</v>
      </c>
      <c r="C114" s="41" t="s">
        <v>270</v>
      </c>
      <c r="D114" s="41"/>
      <c r="E114" s="41"/>
      <c r="F114" s="24"/>
      <c r="G114" s="41"/>
      <c r="H114" s="183" t="s">
        <v>303</v>
      </c>
      <c r="I114" s="53"/>
      <c r="J114" s="53"/>
    </row>
    <row r="115" spans="2:10" s="20" customFormat="1" ht="24" x14ac:dyDescent="0.25">
      <c r="B115" s="208">
        <f t="shared" ref="B115:B134" si="5">+B114+1</f>
        <v>106</v>
      </c>
      <c r="C115" s="41" t="s">
        <v>304</v>
      </c>
      <c r="D115" s="41"/>
      <c r="E115" s="41"/>
      <c r="F115" s="24"/>
      <c r="G115" s="41"/>
      <c r="H115" s="183" t="s">
        <v>305</v>
      </c>
      <c r="I115" s="53"/>
      <c r="J115" s="53"/>
    </row>
    <row r="116" spans="2:10" s="20" customFormat="1" ht="36" x14ac:dyDescent="0.25">
      <c r="B116" s="208">
        <f t="shared" si="5"/>
        <v>107</v>
      </c>
      <c r="C116" s="41" t="s">
        <v>306</v>
      </c>
      <c r="D116" s="41"/>
      <c r="E116" s="41"/>
      <c r="F116" s="24"/>
      <c r="G116" s="41"/>
      <c r="H116" s="183" t="s">
        <v>307</v>
      </c>
      <c r="I116" s="53"/>
      <c r="J116" s="53"/>
    </row>
    <row r="117" spans="2:10" s="20" customFormat="1" ht="24" x14ac:dyDescent="0.25">
      <c r="B117" s="208">
        <f t="shared" si="5"/>
        <v>108</v>
      </c>
      <c r="C117" s="41" t="s">
        <v>308</v>
      </c>
      <c r="D117" s="41"/>
      <c r="E117" s="41"/>
      <c r="F117" s="24"/>
      <c r="G117" s="41"/>
      <c r="H117" s="183" t="s">
        <v>309</v>
      </c>
      <c r="I117" s="53"/>
      <c r="J117" s="53"/>
    </row>
    <row r="118" spans="2:10" s="20" customFormat="1" ht="24" x14ac:dyDescent="0.25">
      <c r="B118" s="208">
        <f t="shared" si="5"/>
        <v>109</v>
      </c>
      <c r="C118" s="41" t="s">
        <v>310</v>
      </c>
      <c r="D118" s="41"/>
      <c r="E118" s="41"/>
      <c r="F118" s="24"/>
      <c r="G118" s="41"/>
      <c r="H118" s="183" t="s">
        <v>311</v>
      </c>
      <c r="I118" s="53"/>
      <c r="J118" s="53"/>
    </row>
    <row r="119" spans="2:10" s="20" customFormat="1" ht="36" x14ac:dyDescent="0.25">
      <c r="B119" s="208">
        <f t="shared" si="5"/>
        <v>110</v>
      </c>
      <c r="C119" s="41" t="s">
        <v>312</v>
      </c>
      <c r="D119" s="41"/>
      <c r="E119" s="41"/>
      <c r="F119" s="24"/>
      <c r="G119" s="41"/>
      <c r="H119" s="183" t="s">
        <v>313</v>
      </c>
      <c r="I119" s="53"/>
      <c r="J119" s="53"/>
    </row>
    <row r="120" spans="2:10" s="20" customFormat="1" ht="12.75" x14ac:dyDescent="0.25">
      <c r="B120" s="208"/>
      <c r="C120" s="46" t="s">
        <v>255</v>
      </c>
      <c r="D120" s="41"/>
      <c r="E120" s="41"/>
      <c r="F120" s="24"/>
      <c r="G120" s="41"/>
      <c r="H120" s="183" t="s">
        <v>314</v>
      </c>
      <c r="I120" s="53"/>
      <c r="J120" s="53"/>
    </row>
    <row r="121" spans="2:10" s="20" customFormat="1" ht="36" x14ac:dyDescent="0.25">
      <c r="B121" s="208">
        <f>+B119+1</f>
        <v>111</v>
      </c>
      <c r="C121" s="41" t="s">
        <v>315</v>
      </c>
      <c r="D121" s="41"/>
      <c r="E121" s="41"/>
      <c r="F121" s="24"/>
      <c r="G121" s="41"/>
      <c r="H121" s="183" t="s">
        <v>316</v>
      </c>
      <c r="I121" s="53"/>
      <c r="J121" s="53"/>
    </row>
    <row r="122" spans="2:10" s="20" customFormat="1" ht="24" x14ac:dyDescent="0.25">
      <c r="B122" s="208">
        <f t="shared" ref="B122:B131" si="6">+B121+1</f>
        <v>112</v>
      </c>
      <c r="C122" s="41" t="s">
        <v>292</v>
      </c>
      <c r="D122" s="41"/>
      <c r="E122" s="41"/>
      <c r="F122" s="24"/>
      <c r="G122" s="41"/>
      <c r="H122" s="183" t="s">
        <v>316</v>
      </c>
      <c r="I122" s="53"/>
      <c r="J122" s="53"/>
    </row>
    <row r="123" spans="2:10" s="20" customFormat="1" ht="48" x14ac:dyDescent="0.25">
      <c r="B123" s="208">
        <f t="shared" si="6"/>
        <v>113</v>
      </c>
      <c r="C123" s="41" t="s">
        <v>317</v>
      </c>
      <c r="D123" s="41"/>
      <c r="E123" s="41"/>
      <c r="F123" s="24"/>
      <c r="G123" s="41"/>
      <c r="H123" s="183" t="s">
        <v>318</v>
      </c>
      <c r="I123" s="53"/>
      <c r="J123" s="53"/>
    </row>
    <row r="124" spans="2:10" s="20" customFormat="1" ht="36" x14ac:dyDescent="0.25">
      <c r="B124" s="208">
        <f t="shared" si="6"/>
        <v>114</v>
      </c>
      <c r="C124" s="41" t="s">
        <v>319</v>
      </c>
      <c r="D124" s="41"/>
      <c r="E124" s="41"/>
      <c r="F124" s="24"/>
      <c r="G124" s="41"/>
      <c r="H124" s="183" t="s">
        <v>318</v>
      </c>
      <c r="I124" s="53"/>
      <c r="J124" s="53"/>
    </row>
    <row r="125" spans="2:10" s="20" customFormat="1" ht="24" x14ac:dyDescent="0.25">
      <c r="B125" s="208">
        <f t="shared" si="6"/>
        <v>115</v>
      </c>
      <c r="C125" s="41" t="s">
        <v>320</v>
      </c>
      <c r="D125" s="41"/>
      <c r="E125" s="41"/>
      <c r="F125" s="24"/>
      <c r="G125" s="41"/>
      <c r="H125" s="183" t="s">
        <v>321</v>
      </c>
      <c r="I125" s="53"/>
      <c r="J125" s="53"/>
    </row>
    <row r="126" spans="2:10" s="20" customFormat="1" ht="24" x14ac:dyDescent="0.25">
      <c r="B126" s="50">
        <f t="shared" si="6"/>
        <v>116</v>
      </c>
      <c r="C126" s="42" t="s">
        <v>322</v>
      </c>
      <c r="D126" s="42"/>
      <c r="E126" s="42"/>
      <c r="F126" s="43"/>
      <c r="H126" s="183" t="s">
        <v>323</v>
      </c>
      <c r="I126" s="53"/>
      <c r="J126" s="53"/>
    </row>
    <row r="127" spans="2:10" s="186" customFormat="1" ht="36" x14ac:dyDescent="0.25">
      <c r="B127" s="208">
        <f t="shared" si="6"/>
        <v>117</v>
      </c>
      <c r="C127" s="41" t="s">
        <v>324</v>
      </c>
      <c r="D127" s="89"/>
      <c r="E127" s="89"/>
      <c r="F127" s="90"/>
      <c r="G127" s="42"/>
      <c r="H127" s="183" t="s">
        <v>323</v>
      </c>
      <c r="I127" s="53"/>
      <c r="J127" s="53"/>
    </row>
    <row r="128" spans="2:10" s="20" customFormat="1" ht="36" x14ac:dyDescent="0.25">
      <c r="B128" s="208">
        <f t="shared" si="6"/>
        <v>118</v>
      </c>
      <c r="C128" s="41" t="s">
        <v>325</v>
      </c>
      <c r="D128" s="41"/>
      <c r="E128" s="41"/>
      <c r="F128" s="24"/>
      <c r="G128" s="41"/>
      <c r="H128" s="183" t="s">
        <v>326</v>
      </c>
      <c r="I128" s="53"/>
      <c r="J128" s="53"/>
    </row>
    <row r="129" spans="2:16" s="20" customFormat="1" ht="48" x14ac:dyDescent="0.25">
      <c r="B129" s="208">
        <f t="shared" si="6"/>
        <v>119</v>
      </c>
      <c r="C129" s="41" t="s">
        <v>327</v>
      </c>
      <c r="D129" s="41"/>
      <c r="E129" s="41"/>
      <c r="F129" s="24"/>
      <c r="G129" s="41"/>
      <c r="H129" s="183" t="s">
        <v>326</v>
      </c>
      <c r="I129" s="53"/>
      <c r="J129" s="53"/>
    </row>
    <row r="130" spans="2:16" s="20" customFormat="1" ht="24" x14ac:dyDescent="0.25">
      <c r="B130" s="208">
        <f t="shared" si="6"/>
        <v>120</v>
      </c>
      <c r="C130" s="41" t="s">
        <v>328</v>
      </c>
      <c r="D130" s="41"/>
      <c r="E130" s="41"/>
      <c r="F130" s="24"/>
      <c r="G130" s="41"/>
      <c r="H130" s="183" t="s">
        <v>329</v>
      </c>
      <c r="I130" s="53"/>
      <c r="J130" s="53"/>
    </row>
    <row r="131" spans="2:16" s="20" customFormat="1" ht="24" x14ac:dyDescent="0.25">
      <c r="B131" s="208">
        <f t="shared" si="6"/>
        <v>121</v>
      </c>
      <c r="C131" s="41" t="s">
        <v>330</v>
      </c>
      <c r="D131" s="41"/>
      <c r="E131" s="41"/>
      <c r="F131" s="24"/>
      <c r="G131" s="41"/>
      <c r="H131" s="183" t="s">
        <v>331</v>
      </c>
      <c r="I131" s="53"/>
      <c r="J131" s="53"/>
    </row>
    <row r="132" spans="2:16" s="20" customFormat="1" ht="84" x14ac:dyDescent="0.25">
      <c r="B132" s="208"/>
      <c r="C132" s="46" t="s">
        <v>256</v>
      </c>
      <c r="D132" s="41"/>
      <c r="E132" s="41"/>
      <c r="F132" s="24"/>
      <c r="G132" s="41"/>
      <c r="H132" s="183" t="s">
        <v>332</v>
      </c>
      <c r="I132" s="413"/>
      <c r="J132" s="414"/>
      <c r="K132" s="414"/>
      <c r="L132" s="414"/>
      <c r="M132" s="414"/>
      <c r="N132" s="414"/>
      <c r="O132" s="414"/>
      <c r="P132" s="415"/>
    </row>
    <row r="133" spans="2:16" s="20" customFormat="1" ht="36" x14ac:dyDescent="0.25">
      <c r="B133" s="208">
        <f>+B131+1</f>
        <v>122</v>
      </c>
      <c r="C133" s="41" t="s">
        <v>333</v>
      </c>
      <c r="D133" s="41"/>
      <c r="E133" s="41"/>
      <c r="F133" s="24"/>
      <c r="G133" s="41"/>
      <c r="H133" s="183" t="s">
        <v>334</v>
      </c>
      <c r="I133" s="53"/>
      <c r="J133" s="53"/>
    </row>
    <row r="134" spans="2:16" s="20" customFormat="1" ht="48" x14ac:dyDescent="0.25">
      <c r="B134" s="208">
        <f t="shared" si="5"/>
        <v>123</v>
      </c>
      <c r="C134" s="41" t="s">
        <v>335</v>
      </c>
      <c r="D134" s="47"/>
      <c r="E134" s="47"/>
      <c r="F134" s="48"/>
      <c r="G134" s="41"/>
      <c r="H134" s="183" t="s">
        <v>336</v>
      </c>
      <c r="I134" s="53"/>
      <c r="J134" s="53"/>
    </row>
    <row r="135" spans="2:16" s="20" customFormat="1" ht="60" x14ac:dyDescent="0.25">
      <c r="B135" s="210" t="s">
        <v>85</v>
      </c>
      <c r="C135" s="45" t="s">
        <v>337</v>
      </c>
      <c r="D135" s="41"/>
      <c r="E135" s="41"/>
      <c r="F135" s="24"/>
      <c r="G135" s="41"/>
      <c r="H135" s="183"/>
      <c r="I135" s="53"/>
      <c r="J135" s="53"/>
    </row>
    <row r="136" spans="2:16" s="20" customFormat="1" ht="72" x14ac:dyDescent="0.25">
      <c r="B136" s="210" t="s">
        <v>88</v>
      </c>
      <c r="C136" s="45" t="s">
        <v>338</v>
      </c>
      <c r="D136" s="41"/>
      <c r="E136" s="41"/>
      <c r="F136" s="24"/>
      <c r="G136" s="41"/>
      <c r="H136" s="183"/>
      <c r="I136" s="53"/>
      <c r="J136" s="53"/>
    </row>
    <row r="137" spans="2:16" s="20" customFormat="1" ht="48" x14ac:dyDescent="0.25">
      <c r="B137" s="210" t="s">
        <v>119</v>
      </c>
      <c r="C137" s="45" t="s">
        <v>339</v>
      </c>
      <c r="D137" s="41"/>
      <c r="E137" s="41"/>
      <c r="F137" s="24"/>
      <c r="G137" s="41"/>
      <c r="H137" s="183"/>
      <c r="I137" s="53"/>
      <c r="J137" s="53"/>
    </row>
    <row r="138" spans="2:16" s="20" customFormat="1" ht="36" x14ac:dyDescent="0.25">
      <c r="B138" s="208">
        <f>+B134+1</f>
        <v>124</v>
      </c>
      <c r="C138" s="41" t="s">
        <v>340</v>
      </c>
      <c r="D138" s="47"/>
      <c r="E138" s="47"/>
      <c r="F138" s="48"/>
      <c r="G138" s="41"/>
      <c r="H138" s="183" t="s">
        <v>341</v>
      </c>
      <c r="I138" s="53"/>
      <c r="J138" s="53"/>
    </row>
    <row r="139" spans="2:16" s="20" customFormat="1" ht="60" x14ac:dyDescent="0.25">
      <c r="B139" s="210" t="s">
        <v>85</v>
      </c>
      <c r="C139" s="45" t="s">
        <v>342</v>
      </c>
      <c r="D139" s="41"/>
      <c r="E139" s="41"/>
      <c r="F139" s="24"/>
      <c r="G139" s="41"/>
      <c r="H139" s="183"/>
      <c r="I139" s="53"/>
      <c r="J139" s="53"/>
    </row>
    <row r="140" spans="2:16" s="20" customFormat="1" ht="96" x14ac:dyDescent="0.25">
      <c r="B140" s="210" t="s">
        <v>88</v>
      </c>
      <c r="C140" s="45" t="s">
        <v>343</v>
      </c>
      <c r="D140" s="41"/>
      <c r="E140" s="41"/>
      <c r="F140" s="24"/>
      <c r="G140" s="41"/>
      <c r="H140" s="183"/>
      <c r="I140" s="53"/>
      <c r="J140" s="53"/>
    </row>
    <row r="141" spans="2:16" s="20" customFormat="1" ht="12.75" x14ac:dyDescent="0.25">
      <c r="B141" s="210" t="s">
        <v>119</v>
      </c>
      <c r="C141" s="45" t="s">
        <v>344</v>
      </c>
      <c r="D141" s="41"/>
      <c r="E141" s="41"/>
      <c r="F141" s="24"/>
      <c r="G141" s="41"/>
      <c r="H141" s="183"/>
      <c r="I141" s="53"/>
      <c r="J141" s="53"/>
    </row>
    <row r="142" spans="2:16" s="20" customFormat="1" ht="36" x14ac:dyDescent="0.25">
      <c r="B142" s="210" t="s">
        <v>121</v>
      </c>
      <c r="C142" s="45" t="s">
        <v>345</v>
      </c>
      <c r="D142" s="41"/>
      <c r="E142" s="41"/>
      <c r="F142" s="24"/>
      <c r="G142" s="41"/>
      <c r="H142" s="183"/>
      <c r="I142" s="53"/>
      <c r="J142" s="53"/>
    </row>
    <row r="143" spans="2:16" s="20" customFormat="1" ht="48" x14ac:dyDescent="0.25">
      <c r="B143" s="208">
        <f>+B138+1</f>
        <v>125</v>
      </c>
      <c r="C143" s="41" t="s">
        <v>346</v>
      </c>
      <c r="D143" s="41"/>
      <c r="E143" s="41"/>
      <c r="F143" s="24"/>
      <c r="G143" s="41"/>
      <c r="H143" s="183" t="s">
        <v>347</v>
      </c>
      <c r="I143" s="53"/>
      <c r="J143" s="53"/>
    </row>
    <row r="144" spans="2:16" s="20" customFormat="1" ht="48" x14ac:dyDescent="0.25">
      <c r="B144" s="208">
        <f>+B143+1</f>
        <v>126</v>
      </c>
      <c r="C144" s="41" t="s">
        <v>348</v>
      </c>
      <c r="D144" s="41"/>
      <c r="E144" s="41"/>
      <c r="F144" s="24"/>
      <c r="G144" s="41"/>
      <c r="H144" s="183" t="s">
        <v>349</v>
      </c>
      <c r="I144" s="53"/>
      <c r="J144" s="53"/>
    </row>
    <row r="145" spans="2:14" s="20" customFormat="1" ht="24" x14ac:dyDescent="0.25">
      <c r="B145" s="208">
        <f t="shared" ref="B145:B148" si="7">+B144+1</f>
        <v>127</v>
      </c>
      <c r="C145" s="41" t="s">
        <v>350</v>
      </c>
      <c r="D145" s="41"/>
      <c r="E145" s="41"/>
      <c r="F145" s="24"/>
      <c r="G145" s="41"/>
      <c r="H145" s="183" t="s">
        <v>349</v>
      </c>
      <c r="I145" s="53"/>
      <c r="J145" s="53"/>
    </row>
    <row r="146" spans="2:14" s="20" customFormat="1" ht="36" x14ac:dyDescent="0.25">
      <c r="B146" s="208">
        <f t="shared" si="7"/>
        <v>128</v>
      </c>
      <c r="C146" s="41" t="s">
        <v>351</v>
      </c>
      <c r="D146" s="41"/>
      <c r="E146" s="41"/>
      <c r="F146" s="24"/>
      <c r="G146" s="41"/>
      <c r="H146" s="183" t="s">
        <v>349</v>
      </c>
      <c r="I146" s="53"/>
      <c r="J146" s="53"/>
    </row>
    <row r="147" spans="2:14" s="20" customFormat="1" ht="72" x14ac:dyDescent="0.25">
      <c r="B147" s="208">
        <f t="shared" si="7"/>
        <v>129</v>
      </c>
      <c r="C147" s="41" t="s">
        <v>352</v>
      </c>
      <c r="D147" s="41"/>
      <c r="E147" s="41"/>
      <c r="F147" s="24"/>
      <c r="G147" s="41"/>
      <c r="H147" s="183" t="s">
        <v>353</v>
      </c>
      <c r="I147" s="53"/>
      <c r="J147" s="53"/>
    </row>
    <row r="148" spans="2:14" s="20" customFormat="1" ht="60" x14ac:dyDescent="0.25">
      <c r="B148" s="208">
        <f t="shared" si="7"/>
        <v>130</v>
      </c>
      <c r="C148" s="41" t="s">
        <v>354</v>
      </c>
      <c r="D148" s="41"/>
      <c r="E148" s="41"/>
      <c r="F148" s="24"/>
      <c r="G148" s="41"/>
      <c r="H148" s="183" t="s">
        <v>353</v>
      </c>
      <c r="I148" s="53"/>
      <c r="J148" s="53"/>
    </row>
    <row r="149" spans="2:14" x14ac:dyDescent="0.25">
      <c r="B149" s="434" t="s">
        <v>355</v>
      </c>
      <c r="C149" s="428"/>
      <c r="D149" s="428"/>
      <c r="E149" s="428"/>
      <c r="F149" s="428"/>
      <c r="G149" s="428"/>
      <c r="H149" s="429"/>
      <c r="I149" s="53"/>
      <c r="J149" s="53"/>
    </row>
    <row r="150" spans="2:14" s="20" customFormat="1" ht="24" x14ac:dyDescent="0.25">
      <c r="B150" s="208"/>
      <c r="C150" s="49" t="s">
        <v>356</v>
      </c>
      <c r="D150" s="41"/>
      <c r="E150" s="41"/>
      <c r="F150" s="24"/>
      <c r="G150" s="41"/>
      <c r="H150" s="211"/>
      <c r="I150" s="411"/>
      <c r="J150" s="412"/>
      <c r="K150" s="412"/>
      <c r="L150" s="412"/>
      <c r="M150" s="412"/>
      <c r="N150" s="412"/>
    </row>
    <row r="151" spans="2:14" s="20" customFormat="1" ht="36" x14ac:dyDescent="0.25">
      <c r="B151" s="50">
        <f>B148+1</f>
        <v>131</v>
      </c>
      <c r="C151" s="41" t="s">
        <v>357</v>
      </c>
      <c r="D151" s="42"/>
      <c r="E151" s="42"/>
      <c r="F151" s="43"/>
      <c r="G151" s="42"/>
      <c r="H151" s="22" t="s">
        <v>358</v>
      </c>
      <c r="I151" s="53"/>
      <c r="J151" s="53"/>
    </row>
    <row r="152" spans="2:14" s="20" customFormat="1" ht="36" x14ac:dyDescent="0.25">
      <c r="B152" s="50">
        <f>B151+1</f>
        <v>132</v>
      </c>
      <c r="C152" s="41" t="s">
        <v>359</v>
      </c>
      <c r="D152" s="42"/>
      <c r="E152" s="42"/>
      <c r="F152" s="43"/>
      <c r="G152" s="42"/>
      <c r="H152" s="22" t="s">
        <v>360</v>
      </c>
      <c r="I152" s="53"/>
      <c r="J152" s="53"/>
    </row>
    <row r="153" spans="2:14" s="20" customFormat="1" ht="36" x14ac:dyDescent="0.25">
      <c r="B153" s="50">
        <f>B152+1</f>
        <v>133</v>
      </c>
      <c r="C153" s="41" t="s">
        <v>361</v>
      </c>
      <c r="D153" s="47"/>
      <c r="E153" s="47"/>
      <c r="F153" s="48"/>
      <c r="G153" s="42"/>
      <c r="H153" s="22" t="s">
        <v>362</v>
      </c>
      <c r="I153" s="53"/>
      <c r="J153" s="53"/>
    </row>
    <row r="154" spans="2:14" s="20" customFormat="1" ht="24" x14ac:dyDescent="0.25">
      <c r="B154" s="212" t="s">
        <v>85</v>
      </c>
      <c r="C154" s="51" t="s">
        <v>363</v>
      </c>
      <c r="D154" s="41"/>
      <c r="E154" s="41"/>
      <c r="F154" s="24"/>
      <c r="G154" s="42"/>
      <c r="H154" s="22" t="s">
        <v>364</v>
      </c>
      <c r="I154" s="53"/>
      <c r="J154" s="53"/>
    </row>
    <row r="155" spans="2:14" s="20" customFormat="1" ht="48" x14ac:dyDescent="0.25">
      <c r="B155" s="212" t="s">
        <v>88</v>
      </c>
      <c r="C155" s="51" t="s">
        <v>365</v>
      </c>
      <c r="D155" s="41"/>
      <c r="E155" s="41"/>
      <c r="F155" s="24"/>
      <c r="G155" s="42"/>
      <c r="H155" s="22" t="s">
        <v>366</v>
      </c>
      <c r="I155" s="53"/>
      <c r="J155" s="53"/>
    </row>
    <row r="156" spans="2:14" s="20" customFormat="1" ht="24" x14ac:dyDescent="0.25">
      <c r="B156" s="50"/>
      <c r="C156" s="213" t="s">
        <v>367</v>
      </c>
      <c r="D156" s="41"/>
      <c r="E156" s="41"/>
      <c r="F156" s="24"/>
      <c r="G156" s="42"/>
      <c r="H156" s="22"/>
      <c r="I156" s="53"/>
      <c r="J156" s="53"/>
    </row>
    <row r="157" spans="2:14" s="20" customFormat="1" ht="24" x14ac:dyDescent="0.25">
      <c r="B157" s="50">
        <f>B153+1</f>
        <v>134</v>
      </c>
      <c r="C157" s="41" t="s">
        <v>368</v>
      </c>
      <c r="D157" s="41"/>
      <c r="E157" s="41"/>
      <c r="F157" s="24"/>
      <c r="G157" s="42"/>
      <c r="H157" s="22" t="s">
        <v>369</v>
      </c>
      <c r="I157" s="53"/>
      <c r="J157" s="53"/>
    </row>
    <row r="158" spans="2:14" s="20" customFormat="1" ht="24" x14ac:dyDescent="0.25">
      <c r="B158" s="50">
        <f>B157+1</f>
        <v>135</v>
      </c>
      <c r="C158" s="41" t="s">
        <v>370</v>
      </c>
      <c r="D158" s="41"/>
      <c r="E158" s="41"/>
      <c r="F158" s="24"/>
      <c r="G158" s="42"/>
      <c r="H158" s="22" t="s">
        <v>369</v>
      </c>
      <c r="I158" s="53"/>
      <c r="J158" s="53"/>
    </row>
    <row r="159" spans="2:14" s="20" customFormat="1" ht="72" x14ac:dyDescent="0.25">
      <c r="B159" s="50">
        <f>B158+1</f>
        <v>136</v>
      </c>
      <c r="C159" s="41" t="s">
        <v>371</v>
      </c>
      <c r="D159" s="41"/>
      <c r="E159" s="41"/>
      <c r="F159" s="24"/>
      <c r="G159" s="42"/>
      <c r="H159" s="22" t="s">
        <v>372</v>
      </c>
      <c r="I159" s="53"/>
      <c r="J159" s="53"/>
    </row>
    <row r="160" spans="2:14" s="20" customFormat="1" ht="48" x14ac:dyDescent="0.25">
      <c r="B160" s="50"/>
      <c r="C160" s="213" t="s">
        <v>373</v>
      </c>
      <c r="D160" s="41"/>
      <c r="E160" s="41"/>
      <c r="F160" s="24"/>
      <c r="G160" s="42"/>
      <c r="H160" s="22" t="s">
        <v>374</v>
      </c>
      <c r="I160" s="53"/>
      <c r="J160" s="53"/>
    </row>
    <row r="161" spans="2:10" s="20" customFormat="1" ht="48" x14ac:dyDescent="0.25">
      <c r="B161" s="50">
        <f>B159+1</f>
        <v>137</v>
      </c>
      <c r="C161" s="41" t="s">
        <v>375</v>
      </c>
      <c r="D161" s="41"/>
      <c r="E161" s="41"/>
      <c r="F161" s="24"/>
      <c r="G161" s="42"/>
      <c r="H161" s="22" t="s">
        <v>374</v>
      </c>
      <c r="I161" s="53"/>
      <c r="J161" s="53"/>
    </row>
    <row r="162" spans="2:10" s="20" customFormat="1" ht="60" x14ac:dyDescent="0.25">
      <c r="B162" s="50">
        <f>B161+1</f>
        <v>138</v>
      </c>
      <c r="C162" s="41" t="s">
        <v>376</v>
      </c>
      <c r="D162" s="41"/>
      <c r="E162" s="41"/>
      <c r="F162" s="24"/>
      <c r="G162" s="42"/>
      <c r="H162" s="22" t="s">
        <v>377</v>
      </c>
      <c r="I162" s="53"/>
      <c r="J162" s="53"/>
    </row>
    <row r="163" spans="2:10" s="20" customFormat="1" ht="48" x14ac:dyDescent="0.25">
      <c r="B163" s="50">
        <f>B162+1</f>
        <v>139</v>
      </c>
      <c r="C163" s="41" t="s">
        <v>378</v>
      </c>
      <c r="D163" s="41"/>
      <c r="E163" s="41"/>
      <c r="F163" s="24"/>
      <c r="G163" s="42"/>
      <c r="H163" s="22" t="s">
        <v>379</v>
      </c>
      <c r="I163" s="53"/>
      <c r="J163" s="53"/>
    </row>
    <row r="164" spans="2:10" x14ac:dyDescent="0.25">
      <c r="B164" s="434" t="s">
        <v>380</v>
      </c>
      <c r="C164" s="428"/>
      <c r="D164" s="428"/>
      <c r="E164" s="428"/>
      <c r="F164" s="428"/>
      <c r="G164" s="428"/>
      <c r="H164" s="429"/>
      <c r="I164" s="53"/>
      <c r="J164" s="53"/>
    </row>
    <row r="165" spans="2:10" s="205" customFormat="1" ht="13.5" thickBot="1" x14ac:dyDescent="0.3">
      <c r="B165" s="416" t="s">
        <v>133</v>
      </c>
      <c r="C165" s="417"/>
      <c r="D165" s="430"/>
      <c r="E165" s="431"/>
      <c r="F165" s="431"/>
      <c r="G165" s="431"/>
      <c r="H165" s="432"/>
      <c r="I165" s="53"/>
      <c r="J165" s="53"/>
    </row>
    <row r="166" spans="2:10" s="300" customFormat="1" ht="13.5" thickBot="1" x14ac:dyDescent="0.3">
      <c r="B166" s="296" t="s">
        <v>381</v>
      </c>
      <c r="C166" s="297"/>
      <c r="D166" s="297"/>
      <c r="E166" s="297"/>
      <c r="F166" s="297"/>
      <c r="G166" s="297"/>
      <c r="H166" s="298"/>
      <c r="I166" s="299"/>
      <c r="J166" s="299"/>
    </row>
    <row r="167" spans="2:10" s="20" customFormat="1" ht="12.75" x14ac:dyDescent="0.25">
      <c r="B167" s="50"/>
      <c r="C167" s="46" t="s">
        <v>382</v>
      </c>
      <c r="D167" s="42"/>
      <c r="E167" s="42"/>
      <c r="F167" s="43"/>
      <c r="G167" s="42"/>
      <c r="H167" s="22"/>
      <c r="I167" s="53"/>
      <c r="J167" s="53"/>
    </row>
    <row r="168" spans="2:10" s="20" customFormat="1" ht="36" x14ac:dyDescent="0.25">
      <c r="B168" s="50">
        <f>B163+1</f>
        <v>140</v>
      </c>
      <c r="C168" s="42" t="s">
        <v>383</v>
      </c>
      <c r="D168" s="42"/>
      <c r="E168" s="42"/>
      <c r="F168" s="43"/>
      <c r="G168" s="42"/>
      <c r="H168" s="22" t="s">
        <v>384</v>
      </c>
      <c r="I168" s="53"/>
      <c r="J168" s="53"/>
    </row>
    <row r="169" spans="2:10" s="20" customFormat="1" ht="36" x14ac:dyDescent="0.25">
      <c r="B169" s="50">
        <f>+B168+1</f>
        <v>141</v>
      </c>
      <c r="C169" s="42" t="s">
        <v>385</v>
      </c>
      <c r="D169" s="42"/>
      <c r="E169" s="42"/>
      <c r="F169" s="43"/>
      <c r="G169" s="42"/>
      <c r="H169" s="22" t="s">
        <v>386</v>
      </c>
      <c r="I169" s="53"/>
      <c r="J169" s="53"/>
    </row>
    <row r="170" spans="2:10" s="20" customFormat="1" ht="36" x14ac:dyDescent="0.25">
      <c r="B170" s="50">
        <f>+B169+1</f>
        <v>142</v>
      </c>
      <c r="C170" s="42" t="s">
        <v>387</v>
      </c>
      <c r="D170" s="47"/>
      <c r="E170" s="47"/>
      <c r="F170" s="48"/>
      <c r="G170" s="42"/>
      <c r="H170" s="22" t="s">
        <v>388</v>
      </c>
      <c r="I170" s="53"/>
      <c r="J170" s="53"/>
    </row>
    <row r="171" spans="2:10" s="20" customFormat="1" ht="72" x14ac:dyDescent="0.25">
      <c r="B171" s="50" t="s">
        <v>85</v>
      </c>
      <c r="C171" s="51" t="s">
        <v>389</v>
      </c>
      <c r="D171" s="42"/>
      <c r="E171" s="42"/>
      <c r="F171" s="43"/>
      <c r="G171" s="42"/>
      <c r="H171" s="22"/>
      <c r="I171" s="53"/>
      <c r="J171" s="53"/>
    </row>
    <row r="172" spans="2:10" s="20" customFormat="1" ht="24" x14ac:dyDescent="0.25">
      <c r="B172" s="50" t="s">
        <v>88</v>
      </c>
      <c r="C172" s="51" t="s">
        <v>390</v>
      </c>
      <c r="D172" s="42"/>
      <c r="E172" s="42"/>
      <c r="F172" s="43"/>
      <c r="G172" s="42"/>
      <c r="H172" s="22"/>
      <c r="I172" s="53"/>
      <c r="J172" s="53"/>
    </row>
    <row r="173" spans="2:10" s="20" customFormat="1" ht="36" x14ac:dyDescent="0.25">
      <c r="B173" s="50" t="s">
        <v>119</v>
      </c>
      <c r="C173" s="51" t="s">
        <v>391</v>
      </c>
      <c r="D173" s="42"/>
      <c r="E173" s="42"/>
      <c r="F173" s="43"/>
      <c r="G173" s="42"/>
      <c r="H173" s="22"/>
      <c r="I173" s="53"/>
      <c r="J173" s="53"/>
    </row>
    <row r="174" spans="2:10" s="20" customFormat="1" ht="36" x14ac:dyDescent="0.25">
      <c r="B174" s="50">
        <f>+B170+1</f>
        <v>143</v>
      </c>
      <c r="C174" s="42" t="s">
        <v>392</v>
      </c>
      <c r="D174" s="42"/>
      <c r="E174" s="42"/>
      <c r="F174" s="43"/>
      <c r="G174" s="42"/>
      <c r="H174" s="22" t="s">
        <v>393</v>
      </c>
      <c r="I174" s="53"/>
      <c r="J174" s="53"/>
    </row>
    <row r="175" spans="2:10" s="20" customFormat="1" ht="36" x14ac:dyDescent="0.25">
      <c r="B175" s="50">
        <f>+B174+1</f>
        <v>144</v>
      </c>
      <c r="C175" s="42" t="s">
        <v>394</v>
      </c>
      <c r="D175" s="42"/>
      <c r="E175" s="42"/>
      <c r="F175" s="43"/>
      <c r="G175" s="42"/>
      <c r="H175" s="22" t="s">
        <v>393</v>
      </c>
      <c r="I175" s="53"/>
      <c r="J175" s="53"/>
    </row>
    <row r="176" spans="2:10" s="20" customFormat="1" ht="48" x14ac:dyDescent="0.25">
      <c r="B176" s="50">
        <f t="shared" ref="B176:B178" si="8">+B175+1</f>
        <v>145</v>
      </c>
      <c r="C176" s="42" t="s">
        <v>395</v>
      </c>
      <c r="D176" s="42"/>
      <c r="E176" s="42"/>
      <c r="F176" s="43"/>
      <c r="G176" s="42"/>
      <c r="H176" s="22" t="s">
        <v>393</v>
      </c>
      <c r="I176" s="53"/>
      <c r="J176" s="53"/>
    </row>
    <row r="177" spans="2:10" s="20" customFormat="1" ht="36" x14ac:dyDescent="0.25">
      <c r="B177" s="50">
        <f t="shared" si="8"/>
        <v>146</v>
      </c>
      <c r="C177" s="42" t="s">
        <v>396</v>
      </c>
      <c r="D177" s="42"/>
      <c r="E177" s="42"/>
      <c r="F177" s="43"/>
      <c r="G177" s="42"/>
      <c r="H177" s="22" t="s">
        <v>393</v>
      </c>
      <c r="I177" s="53"/>
      <c r="J177" s="53"/>
    </row>
    <row r="178" spans="2:10" s="20" customFormat="1" ht="36" x14ac:dyDescent="0.25">
      <c r="B178" s="50">
        <f t="shared" si="8"/>
        <v>147</v>
      </c>
      <c r="C178" s="42" t="s">
        <v>397</v>
      </c>
      <c r="D178" s="42"/>
      <c r="E178" s="42"/>
      <c r="F178" s="43"/>
      <c r="G178" s="42"/>
      <c r="H178" s="22" t="s">
        <v>393</v>
      </c>
      <c r="I178" s="53"/>
      <c r="J178" s="53"/>
    </row>
    <row r="179" spans="2:10" s="20" customFormat="1" ht="12.75" x14ac:dyDescent="0.25">
      <c r="B179" s="208"/>
      <c r="C179" s="46" t="s">
        <v>398</v>
      </c>
      <c r="D179" s="41"/>
      <c r="E179" s="41"/>
      <c r="F179" s="24"/>
      <c r="G179" s="41"/>
      <c r="H179" s="211"/>
      <c r="I179" s="53"/>
      <c r="J179" s="53"/>
    </row>
    <row r="180" spans="2:10" s="20" customFormat="1" ht="24" x14ac:dyDescent="0.25">
      <c r="B180" s="208">
        <f>+B178+1</f>
        <v>148</v>
      </c>
      <c r="C180" s="42" t="s">
        <v>399</v>
      </c>
      <c r="D180" s="41"/>
      <c r="E180" s="41"/>
      <c r="F180" s="24"/>
      <c r="G180" s="41"/>
      <c r="H180" s="22" t="s">
        <v>400</v>
      </c>
      <c r="I180" s="53"/>
      <c r="J180" s="53"/>
    </row>
    <row r="181" spans="2:10" s="20" customFormat="1" ht="36" x14ac:dyDescent="0.25">
      <c r="B181" s="208">
        <f>+B180+1</f>
        <v>149</v>
      </c>
      <c r="C181" s="42" t="s">
        <v>401</v>
      </c>
      <c r="D181" s="41"/>
      <c r="E181" s="41"/>
      <c r="F181" s="24"/>
      <c r="G181" s="41"/>
      <c r="H181" s="22" t="s">
        <v>402</v>
      </c>
      <c r="I181" s="53"/>
      <c r="J181" s="53"/>
    </row>
    <row r="182" spans="2:10" s="20" customFormat="1" ht="60" x14ac:dyDescent="0.25">
      <c r="B182" s="208">
        <f>+B181+1</f>
        <v>150</v>
      </c>
      <c r="C182" s="42" t="s">
        <v>403</v>
      </c>
      <c r="D182" s="41"/>
      <c r="E182" s="41"/>
      <c r="F182" s="24"/>
      <c r="G182" s="41"/>
      <c r="H182" s="22" t="s">
        <v>404</v>
      </c>
      <c r="I182" s="53"/>
      <c r="J182" s="53"/>
    </row>
    <row r="183" spans="2:10" s="20" customFormat="1" ht="36" x14ac:dyDescent="0.25">
      <c r="B183" s="208">
        <f>+B182+1</f>
        <v>151</v>
      </c>
      <c r="C183" s="42" t="s">
        <v>405</v>
      </c>
      <c r="D183" s="41"/>
      <c r="E183" s="41"/>
      <c r="F183" s="24"/>
      <c r="G183" s="41"/>
      <c r="H183" s="22" t="s">
        <v>404</v>
      </c>
      <c r="I183" s="53"/>
      <c r="J183" s="53"/>
    </row>
    <row r="184" spans="2:10" s="20" customFormat="1" ht="60" x14ac:dyDescent="0.25">
      <c r="B184" s="208">
        <f>+B183+1</f>
        <v>152</v>
      </c>
      <c r="C184" s="42" t="s">
        <v>406</v>
      </c>
      <c r="D184" s="41"/>
      <c r="E184" s="41"/>
      <c r="F184" s="24"/>
      <c r="G184" s="41"/>
      <c r="H184" s="22" t="s">
        <v>407</v>
      </c>
      <c r="I184" s="53"/>
      <c r="J184" s="53"/>
    </row>
    <row r="185" spans="2:10" s="20" customFormat="1" ht="36" x14ac:dyDescent="0.25">
      <c r="B185" s="208">
        <f>+B184+1</f>
        <v>153</v>
      </c>
      <c r="C185" s="42" t="s">
        <v>408</v>
      </c>
      <c r="D185" s="41"/>
      <c r="E185" s="41"/>
      <c r="F185" s="24"/>
      <c r="G185" s="41"/>
      <c r="H185" s="22" t="s">
        <v>407</v>
      </c>
      <c r="I185" s="53"/>
      <c r="J185" s="53"/>
    </row>
    <row r="186" spans="2:10" s="20" customFormat="1" ht="12.75" x14ac:dyDescent="0.25">
      <c r="B186" s="208"/>
      <c r="C186" s="46" t="s">
        <v>409</v>
      </c>
      <c r="D186" s="41"/>
      <c r="E186" s="41"/>
      <c r="F186" s="24"/>
      <c r="G186" s="41"/>
      <c r="H186" s="22" t="s">
        <v>410</v>
      </c>
      <c r="I186" s="53"/>
      <c r="J186" s="53"/>
    </row>
    <row r="187" spans="2:10" s="20" customFormat="1" ht="72" x14ac:dyDescent="0.25">
      <c r="B187" s="50">
        <f>+B185+1</f>
        <v>154</v>
      </c>
      <c r="C187" s="42" t="s">
        <v>411</v>
      </c>
      <c r="D187" s="42"/>
      <c r="E187" s="42"/>
      <c r="F187" s="43"/>
      <c r="G187" s="42"/>
      <c r="H187" s="22" t="s">
        <v>412</v>
      </c>
      <c r="I187" s="53"/>
      <c r="J187" s="53"/>
    </row>
    <row r="188" spans="2:10" s="20" customFormat="1" ht="48" x14ac:dyDescent="0.25">
      <c r="B188" s="50">
        <f t="shared" ref="B188:B200" si="9">+B187+1</f>
        <v>155</v>
      </c>
      <c r="C188" s="42" t="s">
        <v>413</v>
      </c>
      <c r="D188" s="42"/>
      <c r="E188" s="42"/>
      <c r="F188" s="43"/>
      <c r="G188" s="42"/>
      <c r="H188" s="22" t="s">
        <v>412</v>
      </c>
      <c r="I188" s="53"/>
      <c r="J188" s="53"/>
    </row>
    <row r="189" spans="2:10" s="20" customFormat="1" ht="72" x14ac:dyDescent="0.25">
      <c r="B189" s="208">
        <f t="shared" si="9"/>
        <v>156</v>
      </c>
      <c r="C189" s="41" t="s">
        <v>414</v>
      </c>
      <c r="D189" s="41"/>
      <c r="E189" s="41"/>
      <c r="F189" s="24"/>
      <c r="G189" s="41"/>
      <c r="H189" s="22" t="s">
        <v>415</v>
      </c>
      <c r="I189" s="53"/>
      <c r="J189" s="53"/>
    </row>
    <row r="190" spans="2:10" s="20" customFormat="1" ht="24" x14ac:dyDescent="0.25">
      <c r="B190" s="50">
        <f t="shared" si="9"/>
        <v>157</v>
      </c>
      <c r="C190" s="42" t="s">
        <v>416</v>
      </c>
      <c r="D190" s="42"/>
      <c r="E190" s="42"/>
      <c r="F190" s="43"/>
      <c r="G190" s="42"/>
      <c r="H190" s="22" t="s">
        <v>417</v>
      </c>
      <c r="I190" s="53"/>
      <c r="J190" s="53"/>
    </row>
    <row r="191" spans="2:10" s="20" customFormat="1" ht="24" x14ac:dyDescent="0.25">
      <c r="B191" s="208">
        <f t="shared" si="9"/>
        <v>158</v>
      </c>
      <c r="C191" s="41" t="s">
        <v>418</v>
      </c>
      <c r="D191" s="41"/>
      <c r="E191" s="41"/>
      <c r="F191" s="24"/>
      <c r="G191" s="41"/>
      <c r="H191" s="22" t="s">
        <v>419</v>
      </c>
      <c r="I191" s="214"/>
      <c r="J191" s="214"/>
    </row>
    <row r="192" spans="2:10" s="20" customFormat="1" ht="36" x14ac:dyDescent="0.25">
      <c r="B192" s="208">
        <f t="shared" si="9"/>
        <v>159</v>
      </c>
      <c r="C192" s="41" t="s">
        <v>420</v>
      </c>
      <c r="D192" s="41"/>
      <c r="E192" s="41"/>
      <c r="F192" s="24"/>
      <c r="G192" s="41"/>
      <c r="H192" s="22" t="s">
        <v>421</v>
      </c>
      <c r="I192" s="215"/>
      <c r="J192" s="215"/>
    </row>
    <row r="193" spans="1:10" s="20" customFormat="1" ht="36" x14ac:dyDescent="0.25">
      <c r="B193" s="208">
        <f t="shared" si="9"/>
        <v>160</v>
      </c>
      <c r="C193" s="41" t="s">
        <v>422</v>
      </c>
      <c r="D193" s="41"/>
      <c r="E193" s="41"/>
      <c r="F193" s="24"/>
      <c r="G193" s="41"/>
      <c r="H193" s="22" t="s">
        <v>423</v>
      </c>
      <c r="I193" s="215"/>
      <c r="J193" s="215"/>
    </row>
    <row r="194" spans="1:10" s="20" customFormat="1" ht="24" x14ac:dyDescent="0.25">
      <c r="A194" s="20" t="s">
        <v>85</v>
      </c>
      <c r="B194" s="208">
        <f t="shared" si="9"/>
        <v>161</v>
      </c>
      <c r="C194" s="41" t="s">
        <v>424</v>
      </c>
      <c r="D194" s="41"/>
      <c r="E194" s="41"/>
      <c r="F194" s="24"/>
      <c r="G194" s="41"/>
      <c r="H194" s="22" t="s">
        <v>423</v>
      </c>
      <c r="I194" s="215"/>
      <c r="J194" s="215"/>
    </row>
    <row r="195" spans="1:10" s="20" customFormat="1" ht="48" x14ac:dyDescent="0.25">
      <c r="B195" s="208">
        <f t="shared" si="9"/>
        <v>162</v>
      </c>
      <c r="C195" s="41" t="s">
        <v>425</v>
      </c>
      <c r="D195" s="41"/>
      <c r="E195" s="41"/>
      <c r="F195" s="24"/>
      <c r="G195" s="41"/>
      <c r="H195" s="22" t="s">
        <v>426</v>
      </c>
      <c r="I195" s="215"/>
      <c r="J195" s="215"/>
    </row>
    <row r="196" spans="1:10" s="20" customFormat="1" ht="60" x14ac:dyDescent="0.25">
      <c r="B196" s="208">
        <f t="shared" si="9"/>
        <v>163</v>
      </c>
      <c r="C196" s="41" t="s">
        <v>427</v>
      </c>
      <c r="D196" s="41"/>
      <c r="E196" s="41"/>
      <c r="F196" s="24"/>
      <c r="G196" s="41"/>
      <c r="H196" s="183" t="s">
        <v>426</v>
      </c>
      <c r="I196" s="53"/>
      <c r="J196" s="53"/>
    </row>
    <row r="197" spans="1:10" s="20" customFormat="1" ht="36" x14ac:dyDescent="0.25">
      <c r="B197" s="208">
        <f t="shared" si="9"/>
        <v>164</v>
      </c>
      <c r="C197" s="41" t="s">
        <v>428</v>
      </c>
      <c r="D197" s="41"/>
      <c r="E197" s="41"/>
      <c r="F197" s="24"/>
      <c r="G197" s="41"/>
      <c r="H197" s="183" t="s">
        <v>429</v>
      </c>
      <c r="I197" s="53"/>
      <c r="J197" s="53"/>
    </row>
    <row r="198" spans="1:10" s="20" customFormat="1" ht="24" x14ac:dyDescent="0.25">
      <c r="B198" s="208">
        <f t="shared" si="9"/>
        <v>165</v>
      </c>
      <c r="C198" s="41" t="s">
        <v>430</v>
      </c>
      <c r="D198" s="41"/>
      <c r="E198" s="41"/>
      <c r="F198" s="24"/>
      <c r="G198" s="41"/>
      <c r="H198" s="183" t="s">
        <v>429</v>
      </c>
      <c r="I198" s="53"/>
      <c r="J198" s="53"/>
    </row>
    <row r="199" spans="1:10" s="20" customFormat="1" ht="84" x14ac:dyDescent="0.25">
      <c r="B199" s="208">
        <f t="shared" si="9"/>
        <v>166</v>
      </c>
      <c r="C199" s="41" t="s">
        <v>431</v>
      </c>
      <c r="D199" s="41"/>
      <c r="E199" s="41"/>
      <c r="F199" s="24"/>
      <c r="G199" s="41"/>
      <c r="H199" s="183" t="s">
        <v>432</v>
      </c>
      <c r="I199" s="53"/>
      <c r="J199" s="53"/>
    </row>
    <row r="200" spans="1:10" s="20" customFormat="1" ht="24" x14ac:dyDescent="0.25">
      <c r="B200" s="208">
        <f t="shared" si="9"/>
        <v>167</v>
      </c>
      <c r="C200" s="41" t="s">
        <v>433</v>
      </c>
      <c r="D200" s="41"/>
      <c r="E200" s="41"/>
      <c r="F200" s="24"/>
      <c r="G200" s="41"/>
      <c r="H200" s="183" t="s">
        <v>434</v>
      </c>
      <c r="I200" s="53"/>
      <c r="J200" s="53"/>
    </row>
    <row r="201" spans="1:10" s="205" customFormat="1" ht="13.5" thickBot="1" x14ac:dyDescent="0.3">
      <c r="B201" s="416" t="s">
        <v>133</v>
      </c>
      <c r="C201" s="417"/>
      <c r="D201" s="418"/>
      <c r="E201" s="419"/>
      <c r="F201" s="419"/>
      <c r="G201" s="419"/>
      <c r="H201" s="420"/>
    </row>
    <row r="202" spans="1:10" x14ac:dyDescent="0.25">
      <c r="F202" s="177"/>
      <c r="G202" s="181"/>
    </row>
  </sheetData>
  <autoFilter ref="C1:C202" xr:uid="{00000000-0009-0000-0000-000003000000}"/>
  <mergeCells count="20">
    <mergeCell ref="I4:I5"/>
    <mergeCell ref="J4:J5"/>
    <mergeCell ref="B2:H2"/>
    <mergeCell ref="B4:C5"/>
    <mergeCell ref="D4:F4"/>
    <mergeCell ref="G4:G5"/>
    <mergeCell ref="H4:H5"/>
    <mergeCell ref="I150:N150"/>
    <mergeCell ref="I132:P132"/>
    <mergeCell ref="B201:C201"/>
    <mergeCell ref="D201:H201"/>
    <mergeCell ref="B22:C22"/>
    <mergeCell ref="G22:H22"/>
    <mergeCell ref="B69:C69"/>
    <mergeCell ref="D69:H69"/>
    <mergeCell ref="B165:C165"/>
    <mergeCell ref="D165:H165"/>
    <mergeCell ref="B70:H70"/>
    <mergeCell ref="B164:H164"/>
    <mergeCell ref="B149:H149"/>
  </mergeCells>
  <dataValidations count="1">
    <dataValidation type="list" allowBlank="1" showInputMessage="1" showErrorMessage="1" error="Si prega di inserire esclusivamente &quot;N.a.&quot; in caso di elementi non applicabili" sqref="F29:F32 F42" xr:uid="{00000000-0002-0000-0300-000000000000}">
      <formula1>#REF!</formula1>
    </dataValidation>
  </dataValidations>
  <pageMargins left="0.25" right="0.25" top="0.75" bottom="0.75" header="0.3" footer="0.3"/>
  <pageSetup scale="63" fitToHeight="0" orientation="landscape" r:id="rId1"/>
  <headerFooter>
    <oddFooter>&amp;C&amp;"Helvetica,Regular"&amp;11&amp;K000000&amp;P</oddFooter>
  </headerFooter>
  <rowBreaks count="1" manualBreakCount="1">
    <brk id="162" min="1"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glio10">
    <pageSetUpPr fitToPage="1"/>
  </sheetPr>
  <dimension ref="A2:J110"/>
  <sheetViews>
    <sheetView showGridLines="0" view="pageBreakPreview" topLeftCell="B1" zoomScale="84" zoomScaleNormal="100" zoomScaleSheetLayoutView="84" workbookViewId="0">
      <pane ySplit="5" topLeftCell="A99" activePane="bottomLeft" state="frozen"/>
      <selection activeCell="E40" sqref="E40"/>
      <selection pane="bottomLeft" activeCell="F107" sqref="F107"/>
    </sheetView>
  </sheetViews>
  <sheetFormatPr defaultColWidth="9.140625" defaultRowHeight="14.25" x14ac:dyDescent="0.25"/>
  <cols>
    <col min="1" max="1" width="2.42578125" style="186" customWidth="1"/>
    <col min="2" max="2" width="6.42578125" style="177" customWidth="1"/>
    <col min="3" max="3" width="56.85546875" style="178" customWidth="1"/>
    <col min="4" max="6" width="10.140625" style="178" customWidth="1"/>
    <col min="7" max="7" width="33.7109375" style="216" customWidth="1"/>
    <col min="8" max="8" width="32" style="180" customWidth="1"/>
    <col min="9" max="10" width="31.7109375" style="181" customWidth="1"/>
    <col min="11" max="16384" width="9.140625" style="181"/>
  </cols>
  <sheetData>
    <row r="2" spans="1:10" x14ac:dyDescent="0.25">
      <c r="B2" s="438" t="s">
        <v>7</v>
      </c>
      <c r="C2" s="438"/>
      <c r="D2" s="438"/>
      <c r="E2" s="438"/>
      <c r="F2" s="438"/>
      <c r="G2" s="438"/>
      <c r="H2" s="438"/>
    </row>
    <row r="3" spans="1:10" ht="15" thickBot="1" x14ac:dyDescent="0.3"/>
    <row r="4" spans="1:10" s="287" customFormat="1" x14ac:dyDescent="0.25">
      <c r="A4" s="293"/>
      <c r="B4" s="439" t="s">
        <v>52</v>
      </c>
      <c r="C4" s="440"/>
      <c r="D4" s="440" t="s">
        <v>53</v>
      </c>
      <c r="E4" s="440"/>
      <c r="F4" s="440"/>
      <c r="G4" s="451" t="s">
        <v>54</v>
      </c>
      <c r="H4" s="443" t="s">
        <v>134</v>
      </c>
      <c r="I4" s="435" t="s">
        <v>135</v>
      </c>
      <c r="J4" s="435" t="s">
        <v>136</v>
      </c>
    </row>
    <row r="5" spans="1:10" s="287" customFormat="1" ht="22.5" customHeight="1" thickBot="1" x14ac:dyDescent="0.3">
      <c r="A5" s="293"/>
      <c r="B5" s="441"/>
      <c r="C5" s="442"/>
      <c r="D5" s="323" t="s">
        <v>137</v>
      </c>
      <c r="E5" s="323" t="s">
        <v>138</v>
      </c>
      <c r="F5" s="288" t="s">
        <v>57</v>
      </c>
      <c r="G5" s="452"/>
      <c r="H5" s="444"/>
      <c r="I5" s="435"/>
      <c r="J5" s="435"/>
    </row>
    <row r="6" spans="1:10" s="287" customFormat="1" ht="16.5" thickBot="1" x14ac:dyDescent="0.3">
      <c r="A6" s="293"/>
      <c r="B6" s="294" t="s">
        <v>435</v>
      </c>
      <c r="C6" s="290"/>
      <c r="D6" s="290"/>
      <c r="E6" s="290"/>
      <c r="F6" s="290"/>
      <c r="G6" s="295"/>
      <c r="H6" s="291"/>
      <c r="I6" s="445"/>
      <c r="J6" s="445"/>
    </row>
    <row r="7" spans="1:10" s="20" customFormat="1" ht="15" x14ac:dyDescent="0.25">
      <c r="B7" s="218"/>
      <c r="C7" s="19" t="s">
        <v>436</v>
      </c>
      <c r="D7" s="91"/>
      <c r="E7" s="91"/>
      <c r="F7" s="92"/>
      <c r="G7" s="219"/>
      <c r="H7" s="220"/>
    </row>
    <row r="8" spans="1:10" s="20" customFormat="1" ht="76.5" x14ac:dyDescent="0.25">
      <c r="B8" s="21">
        <f>'02-Scelta e attuazione  proce '!B200+1</f>
        <v>168</v>
      </c>
      <c r="C8" s="10" t="s">
        <v>437</v>
      </c>
      <c r="D8" s="10"/>
      <c r="E8" s="10"/>
      <c r="F8" s="184"/>
      <c r="G8" s="52"/>
      <c r="H8" s="22" t="s">
        <v>438</v>
      </c>
      <c r="I8" s="53"/>
      <c r="J8" s="53"/>
    </row>
    <row r="9" spans="1:10" s="20" customFormat="1" ht="72" x14ac:dyDescent="0.25">
      <c r="B9" s="21">
        <f t="shared" ref="B9:B22" si="0">+B8+1</f>
        <v>169</v>
      </c>
      <c r="C9" s="10" t="s">
        <v>439</v>
      </c>
      <c r="D9" s="184"/>
      <c r="E9" s="10"/>
      <c r="F9" s="11"/>
      <c r="G9" s="52"/>
      <c r="H9" s="22" t="s">
        <v>440</v>
      </c>
      <c r="I9" s="53"/>
      <c r="J9" s="53"/>
    </row>
    <row r="10" spans="1:10" s="20" customFormat="1" ht="60" x14ac:dyDescent="0.25">
      <c r="B10" s="21">
        <f t="shared" si="0"/>
        <v>170</v>
      </c>
      <c r="C10" s="10" t="s">
        <v>441</v>
      </c>
      <c r="D10" s="10"/>
      <c r="E10" s="10"/>
      <c r="F10" s="184"/>
      <c r="G10" s="52"/>
      <c r="H10" s="22" t="s">
        <v>442</v>
      </c>
      <c r="I10" s="53"/>
      <c r="J10" s="53"/>
    </row>
    <row r="11" spans="1:10" s="20" customFormat="1" ht="186.75" x14ac:dyDescent="0.25">
      <c r="B11" s="21">
        <f t="shared" si="0"/>
        <v>171</v>
      </c>
      <c r="C11" s="5" t="s">
        <v>443</v>
      </c>
      <c r="D11" s="184"/>
      <c r="E11" s="10"/>
      <c r="F11" s="11"/>
      <c r="G11" s="52"/>
      <c r="H11" s="22" t="s">
        <v>444</v>
      </c>
      <c r="I11" s="53"/>
      <c r="J11" s="53"/>
    </row>
    <row r="12" spans="1:10" s="20" customFormat="1" ht="60" x14ac:dyDescent="0.25">
      <c r="B12" s="21">
        <f t="shared" si="0"/>
        <v>172</v>
      </c>
      <c r="C12" s="10" t="s">
        <v>445</v>
      </c>
      <c r="D12" s="10"/>
      <c r="E12" s="10"/>
      <c r="F12" s="197"/>
      <c r="G12" s="52"/>
      <c r="H12" s="22" t="s">
        <v>442</v>
      </c>
      <c r="I12" s="53"/>
      <c r="J12" s="53"/>
    </row>
    <row r="13" spans="1:10" s="20" customFormat="1" ht="63.75" x14ac:dyDescent="0.25">
      <c r="B13" s="21">
        <f>B12+1</f>
        <v>173</v>
      </c>
      <c r="C13" s="10" t="s">
        <v>446</v>
      </c>
      <c r="D13" s="10"/>
      <c r="E13" s="10"/>
      <c r="F13" s="197"/>
      <c r="G13" s="52"/>
      <c r="H13" s="22" t="s">
        <v>444</v>
      </c>
      <c r="I13" s="53"/>
      <c r="J13" s="53"/>
    </row>
    <row r="14" spans="1:10" s="20" customFormat="1" ht="76.5" x14ac:dyDescent="0.25">
      <c r="B14" s="21">
        <f t="shared" si="0"/>
        <v>174</v>
      </c>
      <c r="C14" s="10" t="s">
        <v>447</v>
      </c>
      <c r="D14" s="10"/>
      <c r="E14" s="10"/>
      <c r="F14" s="197"/>
      <c r="G14" s="52"/>
      <c r="H14" s="22" t="s">
        <v>444</v>
      </c>
      <c r="I14" s="53"/>
      <c r="J14" s="53"/>
    </row>
    <row r="15" spans="1:10" s="205" customFormat="1" ht="38.25" x14ac:dyDescent="0.25">
      <c r="B15" s="221">
        <f t="shared" si="0"/>
        <v>175</v>
      </c>
      <c r="C15" s="5" t="s">
        <v>448</v>
      </c>
      <c r="D15" s="184"/>
      <c r="E15" s="5"/>
      <c r="F15" s="4"/>
      <c r="G15" s="222"/>
      <c r="H15" s="199" t="s">
        <v>449</v>
      </c>
      <c r="I15" s="223"/>
      <c r="J15" s="223"/>
    </row>
    <row r="16" spans="1:10" s="20" customFormat="1" ht="38.25" x14ac:dyDescent="0.25">
      <c r="B16" s="21">
        <f t="shared" si="0"/>
        <v>176</v>
      </c>
      <c r="C16" s="10" t="s">
        <v>450</v>
      </c>
      <c r="D16" s="197"/>
      <c r="E16" s="10"/>
      <c r="F16" s="11"/>
      <c r="G16" s="52"/>
      <c r="H16" s="22" t="s">
        <v>451</v>
      </c>
      <c r="I16" s="53"/>
      <c r="J16" s="53"/>
    </row>
    <row r="17" spans="2:10" s="20" customFormat="1" ht="25.5" x14ac:dyDescent="0.25">
      <c r="B17" s="21">
        <f t="shared" si="0"/>
        <v>177</v>
      </c>
      <c r="C17" s="10" t="s">
        <v>452</v>
      </c>
      <c r="E17" s="10"/>
      <c r="F17" s="197"/>
      <c r="G17" s="52"/>
      <c r="H17" s="22" t="s">
        <v>453</v>
      </c>
      <c r="I17" s="53"/>
      <c r="J17" s="53"/>
    </row>
    <row r="18" spans="2:10" s="20" customFormat="1" ht="63.75" x14ac:dyDescent="0.25">
      <c r="B18" s="21">
        <f t="shared" si="0"/>
        <v>178</v>
      </c>
      <c r="C18" s="10" t="s">
        <v>454</v>
      </c>
      <c r="D18" s="197"/>
      <c r="E18" s="10"/>
      <c r="F18" s="11"/>
      <c r="G18" s="184"/>
      <c r="H18" s="22" t="s">
        <v>442</v>
      </c>
      <c r="I18" s="53"/>
      <c r="J18" s="53"/>
    </row>
    <row r="19" spans="2:10" s="205" customFormat="1" ht="48" x14ac:dyDescent="0.25">
      <c r="B19" s="221">
        <f t="shared" si="0"/>
        <v>179</v>
      </c>
      <c r="C19" s="5" t="s">
        <v>455</v>
      </c>
      <c r="D19" s="184"/>
      <c r="E19" s="5"/>
      <c r="F19" s="4"/>
      <c r="G19" s="184"/>
      <c r="H19" s="199" t="s">
        <v>456</v>
      </c>
      <c r="I19" s="223"/>
      <c r="J19" s="223"/>
    </row>
    <row r="20" spans="2:10" s="205" customFormat="1" ht="38.25" x14ac:dyDescent="0.25">
      <c r="B20" s="221">
        <f t="shared" si="0"/>
        <v>180</v>
      </c>
      <c r="C20" s="5" t="s">
        <v>457</v>
      </c>
      <c r="D20" s="5"/>
      <c r="E20" s="184"/>
      <c r="F20" s="4"/>
      <c r="G20" s="224"/>
      <c r="H20" s="211" t="s">
        <v>458</v>
      </c>
      <c r="I20" s="223"/>
      <c r="J20" s="223"/>
    </row>
    <row r="21" spans="2:10" s="20" customFormat="1" ht="25.5" x14ac:dyDescent="0.25">
      <c r="B21" s="21">
        <f t="shared" si="0"/>
        <v>181</v>
      </c>
      <c r="C21" s="5" t="s">
        <v>459</v>
      </c>
      <c r="D21" s="10"/>
      <c r="E21" s="10"/>
      <c r="F21" s="197"/>
      <c r="G21" s="52"/>
      <c r="H21" s="22" t="s">
        <v>460</v>
      </c>
      <c r="I21" s="53"/>
      <c r="J21" s="53"/>
    </row>
    <row r="22" spans="2:10" s="20" customFormat="1" ht="51" x14ac:dyDescent="0.25">
      <c r="B22" s="21">
        <f t="shared" si="0"/>
        <v>182</v>
      </c>
      <c r="C22" s="10" t="s">
        <v>461</v>
      </c>
      <c r="D22" s="10"/>
      <c r="E22" s="10"/>
      <c r="F22" s="197"/>
      <c r="G22" s="52"/>
      <c r="H22" s="22" t="s">
        <v>462</v>
      </c>
      <c r="I22" s="53"/>
      <c r="J22" s="53"/>
    </row>
    <row r="23" spans="2:10" s="20" customFormat="1" ht="15" x14ac:dyDescent="0.25">
      <c r="B23" s="21"/>
      <c r="C23" s="17" t="s">
        <v>463</v>
      </c>
      <c r="D23" s="5"/>
      <c r="E23" s="5"/>
      <c r="F23" s="4"/>
      <c r="G23" s="52"/>
      <c r="H23" s="22"/>
      <c r="I23" s="53"/>
      <c r="J23" s="53"/>
    </row>
    <row r="24" spans="2:10" s="186" customFormat="1" ht="38.25" x14ac:dyDescent="0.25">
      <c r="B24" s="221">
        <f>B22+1</f>
        <v>183</v>
      </c>
      <c r="C24" s="5" t="s">
        <v>464</v>
      </c>
      <c r="D24" s="197"/>
      <c r="E24" s="5"/>
      <c r="F24" s="197"/>
      <c r="G24" s="52"/>
      <c r="H24" s="22"/>
      <c r="I24" s="185"/>
      <c r="J24" s="185"/>
    </row>
    <row r="25" spans="2:10" s="20" customFormat="1" ht="38.25" x14ac:dyDescent="0.25">
      <c r="B25" s="221">
        <f>B24+1</f>
        <v>184</v>
      </c>
      <c r="C25" s="5" t="s">
        <v>465</v>
      </c>
      <c r="D25" s="197"/>
      <c r="E25" s="5"/>
      <c r="F25" s="4"/>
      <c r="G25" s="222"/>
      <c r="H25" s="22" t="s">
        <v>215</v>
      </c>
      <c r="I25" s="53"/>
      <c r="J25" s="53"/>
    </row>
    <row r="26" spans="2:10" s="20" customFormat="1" ht="25.5" x14ac:dyDescent="0.25">
      <c r="B26" s="221">
        <f>B25+1</f>
        <v>185</v>
      </c>
      <c r="C26" s="5" t="s">
        <v>466</v>
      </c>
      <c r="D26" s="197"/>
      <c r="E26" s="5"/>
      <c r="F26" s="4"/>
      <c r="G26" s="222"/>
      <c r="H26" s="22"/>
      <c r="I26" s="53"/>
      <c r="J26" s="53"/>
    </row>
    <row r="27" spans="2:10" s="181" customFormat="1" ht="38.25" x14ac:dyDescent="0.25">
      <c r="B27" s="221">
        <f>B26+1</f>
        <v>186</v>
      </c>
      <c r="C27" s="5" t="s">
        <v>467</v>
      </c>
      <c r="D27" s="5"/>
      <c r="E27" s="5"/>
      <c r="F27" s="4"/>
      <c r="G27" s="222"/>
      <c r="H27" s="211"/>
      <c r="I27" s="223"/>
      <c r="J27" s="223"/>
    </row>
    <row r="28" spans="2:10" s="20" customFormat="1" ht="25.5" x14ac:dyDescent="0.25">
      <c r="B28" s="221">
        <f>B27+1</f>
        <v>187</v>
      </c>
      <c r="C28" s="10" t="s">
        <v>468</v>
      </c>
      <c r="D28" s="197"/>
      <c r="E28" s="10"/>
      <c r="F28" s="11"/>
      <c r="G28" s="52"/>
      <c r="H28" s="22" t="s">
        <v>469</v>
      </c>
      <c r="I28" s="53"/>
      <c r="J28" s="53"/>
    </row>
    <row r="29" spans="2:10" s="205" customFormat="1" ht="108" x14ac:dyDescent="0.25">
      <c r="B29" s="221">
        <f t="shared" ref="B29" si="1">B28+1</f>
        <v>188</v>
      </c>
      <c r="C29" s="5" t="s">
        <v>470</v>
      </c>
      <c r="D29" s="184"/>
      <c r="E29" s="184"/>
      <c r="F29" s="4"/>
      <c r="G29" s="224"/>
      <c r="H29" s="211" t="s">
        <v>471</v>
      </c>
      <c r="I29" s="223"/>
      <c r="J29" s="223"/>
    </row>
    <row r="30" spans="2:10" s="20" customFormat="1" ht="63.75" x14ac:dyDescent="0.25">
      <c r="B30" s="21">
        <f t="shared" ref="B30:B45" si="2">B29+1</f>
        <v>189</v>
      </c>
      <c r="C30" s="10" t="s">
        <v>472</v>
      </c>
      <c r="D30" s="197"/>
      <c r="E30" s="5"/>
      <c r="F30" s="4"/>
      <c r="G30" s="222"/>
      <c r="H30" s="22" t="s">
        <v>473</v>
      </c>
      <c r="I30" s="53"/>
      <c r="J30" s="53"/>
    </row>
    <row r="31" spans="2:10" s="20" customFormat="1" ht="38.25" x14ac:dyDescent="0.25">
      <c r="B31" s="21">
        <f t="shared" si="2"/>
        <v>190</v>
      </c>
      <c r="C31" s="10" t="s">
        <v>474</v>
      </c>
      <c r="D31" s="10"/>
      <c r="E31" s="10"/>
      <c r="F31" s="197"/>
      <c r="G31" s="52"/>
      <c r="H31" s="183" t="s">
        <v>475</v>
      </c>
      <c r="I31" s="53"/>
      <c r="J31" s="53"/>
    </row>
    <row r="32" spans="2:10" s="20" customFormat="1" ht="51" x14ac:dyDescent="0.25">
      <c r="B32" s="21">
        <f t="shared" si="2"/>
        <v>191</v>
      </c>
      <c r="C32" s="10" t="s">
        <v>476</v>
      </c>
      <c r="D32" s="197"/>
      <c r="E32" s="225"/>
      <c r="F32" s="225"/>
      <c r="G32" s="52"/>
      <c r="H32" s="42" t="s">
        <v>477</v>
      </c>
      <c r="I32" s="53"/>
      <c r="J32" s="53"/>
    </row>
    <row r="33" spans="2:10" s="20" customFormat="1" ht="25.5" x14ac:dyDescent="0.25">
      <c r="B33" s="21">
        <f t="shared" si="2"/>
        <v>192</v>
      </c>
      <c r="C33" s="10" t="s">
        <v>478</v>
      </c>
      <c r="D33" s="197"/>
      <c r="E33" s="10"/>
      <c r="F33" s="11"/>
      <c r="G33" s="52"/>
      <c r="H33" s="22" t="s">
        <v>479</v>
      </c>
      <c r="I33" s="53"/>
      <c r="J33" s="53"/>
    </row>
    <row r="34" spans="2:10" s="20" customFormat="1" ht="51" x14ac:dyDescent="0.25">
      <c r="B34" s="21">
        <f t="shared" si="2"/>
        <v>193</v>
      </c>
      <c r="C34" s="10" t="s">
        <v>480</v>
      </c>
      <c r="D34" s="225"/>
      <c r="E34" s="225"/>
      <c r="F34" s="197"/>
      <c r="G34" s="226"/>
      <c r="H34" s="22" t="s">
        <v>481</v>
      </c>
      <c r="I34" s="53"/>
      <c r="J34" s="53"/>
    </row>
    <row r="35" spans="2:10" s="20" customFormat="1" ht="76.5" x14ac:dyDescent="0.25">
      <c r="B35" s="221">
        <f t="shared" si="2"/>
        <v>194</v>
      </c>
      <c r="C35" s="5" t="s">
        <v>482</v>
      </c>
      <c r="D35" s="184"/>
      <c r="E35" s="5"/>
      <c r="F35" s="4"/>
      <c r="G35" s="222"/>
      <c r="H35" s="211" t="s">
        <v>483</v>
      </c>
      <c r="I35" s="223"/>
      <c r="J35" s="223"/>
    </row>
    <row r="36" spans="2:10" s="20" customFormat="1" ht="38.25" x14ac:dyDescent="0.25">
      <c r="B36" s="21">
        <f t="shared" si="2"/>
        <v>195</v>
      </c>
      <c r="C36" s="10" t="s">
        <v>484</v>
      </c>
      <c r="D36" s="10"/>
      <c r="E36" s="10"/>
      <c r="F36" s="197"/>
      <c r="G36" s="52"/>
      <c r="H36" s="22" t="s">
        <v>485</v>
      </c>
      <c r="I36" s="53"/>
      <c r="J36" s="53"/>
    </row>
    <row r="37" spans="2:10" s="20" customFormat="1" ht="38.25" x14ac:dyDescent="0.25">
      <c r="B37" s="21">
        <f t="shared" si="2"/>
        <v>196</v>
      </c>
      <c r="C37" s="5" t="s">
        <v>486</v>
      </c>
      <c r="D37" s="197"/>
      <c r="E37" s="5"/>
      <c r="F37" s="4"/>
      <c r="G37" s="222"/>
      <c r="H37" s="22"/>
      <c r="I37" s="53"/>
      <c r="J37" s="53"/>
    </row>
    <row r="38" spans="2:10" s="20" customFormat="1" ht="168" x14ac:dyDescent="0.25">
      <c r="B38" s="221">
        <f>B37+1</f>
        <v>197</v>
      </c>
      <c r="C38" s="5" t="s">
        <v>487</v>
      </c>
      <c r="D38" s="197"/>
      <c r="E38" s="5"/>
      <c r="F38" s="4"/>
      <c r="G38" s="222"/>
      <c r="H38" s="22" t="s">
        <v>488</v>
      </c>
      <c r="I38" s="53"/>
      <c r="J38" s="53"/>
    </row>
    <row r="39" spans="2:10" s="20" customFormat="1" ht="38.25" x14ac:dyDescent="0.25">
      <c r="B39" s="21">
        <f t="shared" si="2"/>
        <v>198</v>
      </c>
      <c r="C39" s="10" t="s">
        <v>489</v>
      </c>
      <c r="D39" s="10"/>
      <c r="E39" s="10"/>
      <c r="F39" s="197"/>
      <c r="G39" s="52"/>
      <c r="H39" s="22" t="s">
        <v>490</v>
      </c>
      <c r="I39" s="53"/>
      <c r="J39" s="53"/>
    </row>
    <row r="40" spans="2:10" s="20" customFormat="1" ht="25.5" x14ac:dyDescent="0.25">
      <c r="B40" s="21">
        <f t="shared" si="2"/>
        <v>199</v>
      </c>
      <c r="C40" s="5" t="s">
        <v>491</v>
      </c>
      <c r="D40" s="197"/>
      <c r="E40" s="10"/>
      <c r="G40" s="52"/>
      <c r="H40" s="22" t="s">
        <v>492</v>
      </c>
      <c r="I40" s="53"/>
      <c r="J40" s="53"/>
    </row>
    <row r="41" spans="2:10" s="20" customFormat="1" ht="51" x14ac:dyDescent="0.25">
      <c r="B41" s="21">
        <f t="shared" si="2"/>
        <v>200</v>
      </c>
      <c r="C41" s="10" t="s">
        <v>493</v>
      </c>
      <c r="D41" s="10"/>
      <c r="E41" s="10"/>
      <c r="F41" s="197"/>
      <c r="G41" s="52"/>
      <c r="H41" s="22" t="s">
        <v>494</v>
      </c>
      <c r="I41" s="53"/>
      <c r="J41" s="53"/>
    </row>
    <row r="42" spans="2:10" s="20" customFormat="1" ht="25.5" x14ac:dyDescent="0.25">
      <c r="B42" s="21">
        <f t="shared" si="2"/>
        <v>201</v>
      </c>
      <c r="C42" s="10" t="s">
        <v>495</v>
      </c>
      <c r="D42" s="10"/>
      <c r="E42" s="10"/>
      <c r="F42" s="197"/>
      <c r="G42" s="52"/>
      <c r="H42" s="22" t="s">
        <v>496</v>
      </c>
      <c r="I42" s="53"/>
      <c r="J42" s="53"/>
    </row>
    <row r="43" spans="2:10" s="20" customFormat="1" ht="132" x14ac:dyDescent="0.25">
      <c r="B43" s="21">
        <f t="shared" si="2"/>
        <v>202</v>
      </c>
      <c r="C43" s="10" t="s">
        <v>497</v>
      </c>
      <c r="D43" s="10"/>
      <c r="E43" s="10"/>
      <c r="F43" s="197"/>
      <c r="G43" s="52"/>
      <c r="H43" s="22" t="s">
        <v>498</v>
      </c>
      <c r="I43" s="53"/>
      <c r="J43" s="53"/>
    </row>
    <row r="44" spans="2:10" s="20" customFormat="1" ht="63.75" x14ac:dyDescent="0.25">
      <c r="B44" s="21">
        <f t="shared" si="2"/>
        <v>203</v>
      </c>
      <c r="C44" s="10" t="s">
        <v>499</v>
      </c>
      <c r="D44" s="10"/>
      <c r="E44" s="10"/>
      <c r="F44" s="197"/>
      <c r="G44" s="52"/>
      <c r="H44" s="22" t="s">
        <v>500</v>
      </c>
      <c r="I44" s="53"/>
      <c r="J44" s="53"/>
    </row>
    <row r="45" spans="2:10" s="20" customFormat="1" ht="38.25" x14ac:dyDescent="0.25">
      <c r="B45" s="21">
        <f t="shared" si="2"/>
        <v>204</v>
      </c>
      <c r="C45" s="10" t="s">
        <v>501</v>
      </c>
      <c r="D45" s="10"/>
      <c r="E45" s="10"/>
      <c r="F45" s="197"/>
      <c r="G45" s="52"/>
      <c r="H45" s="22" t="s">
        <v>502</v>
      </c>
      <c r="I45" s="53"/>
      <c r="J45" s="53"/>
    </row>
    <row r="46" spans="2:10" s="186" customFormat="1" ht="204" x14ac:dyDescent="0.25">
      <c r="B46" s="21">
        <f>B45+1</f>
        <v>205</v>
      </c>
      <c r="C46" s="5" t="s">
        <v>503</v>
      </c>
      <c r="D46" s="197"/>
      <c r="E46" s="5"/>
      <c r="F46" s="4"/>
      <c r="G46" s="52"/>
      <c r="H46" s="211" t="s">
        <v>504</v>
      </c>
      <c r="I46" s="185"/>
      <c r="J46" s="185"/>
    </row>
    <row r="47" spans="2:10" s="186" customFormat="1" ht="96" x14ac:dyDescent="0.25">
      <c r="B47" s="21">
        <f>B46+1</f>
        <v>206</v>
      </c>
      <c r="C47" s="5" t="s">
        <v>505</v>
      </c>
      <c r="D47" s="5"/>
      <c r="E47" s="5"/>
      <c r="F47" s="4"/>
      <c r="G47" s="222"/>
      <c r="H47" s="211" t="s">
        <v>506</v>
      </c>
      <c r="I47" s="185"/>
      <c r="J47" s="185"/>
    </row>
    <row r="48" spans="2:10" s="186" customFormat="1" ht="96" x14ac:dyDescent="0.25">
      <c r="B48" s="227">
        <f>B47+1</f>
        <v>207</v>
      </c>
      <c r="C48" s="5" t="s">
        <v>507</v>
      </c>
      <c r="D48" s="5"/>
      <c r="E48" s="5"/>
      <c r="F48" s="4"/>
      <c r="G48" s="222"/>
      <c r="H48" s="211" t="s">
        <v>508</v>
      </c>
      <c r="I48" s="185"/>
      <c r="J48" s="185"/>
    </row>
    <row r="49" spans="1:10" s="20" customFormat="1" ht="132" x14ac:dyDescent="0.25">
      <c r="B49" s="228">
        <f>B48+1</f>
        <v>208</v>
      </c>
      <c r="C49" s="10" t="s">
        <v>509</v>
      </c>
      <c r="D49" s="4"/>
      <c r="E49" s="10"/>
      <c r="F49" s="11"/>
      <c r="G49" s="52"/>
      <c r="H49" s="22" t="s">
        <v>510</v>
      </c>
      <c r="I49" s="53"/>
      <c r="J49" s="53"/>
    </row>
    <row r="50" spans="1:10" s="205" customFormat="1" ht="12.75" x14ac:dyDescent="0.25">
      <c r="B50" s="453" t="s">
        <v>133</v>
      </c>
      <c r="C50" s="454"/>
      <c r="D50" s="455"/>
      <c r="E50" s="456"/>
      <c r="F50" s="456"/>
      <c r="G50" s="456"/>
      <c r="H50" s="457"/>
      <c r="I50" s="223"/>
      <c r="J50" s="223"/>
    </row>
    <row r="51" spans="1:10" ht="21.75" customHeight="1" thickBot="1" x14ac:dyDescent="0.3">
      <c r="A51" s="181"/>
      <c r="B51" s="458" t="s">
        <v>511</v>
      </c>
      <c r="C51" s="459"/>
      <c r="D51" s="459"/>
      <c r="E51" s="459"/>
      <c r="F51" s="459"/>
      <c r="G51" s="459"/>
      <c r="H51" s="459"/>
      <c r="I51" s="200"/>
      <c r="J51" s="200"/>
    </row>
    <row r="52" spans="1:10" s="300" customFormat="1" ht="15.75" x14ac:dyDescent="0.25">
      <c r="A52" s="328"/>
      <c r="B52" s="294" t="s">
        <v>512</v>
      </c>
      <c r="C52" s="306"/>
      <c r="D52" s="306"/>
      <c r="E52" s="306"/>
      <c r="F52" s="306"/>
      <c r="G52" s="329"/>
      <c r="H52" s="308"/>
      <c r="I52" s="330"/>
      <c r="J52" s="330"/>
    </row>
    <row r="53" spans="1:10" s="20" customFormat="1" ht="25.5" x14ac:dyDescent="0.25">
      <c r="B53" s="21">
        <f>B49+1</f>
        <v>209</v>
      </c>
      <c r="C53" s="10" t="s">
        <v>513</v>
      </c>
      <c r="D53" s="4"/>
      <c r="E53" s="10"/>
      <c r="F53" s="11"/>
      <c r="G53" s="52"/>
      <c r="H53" s="22" t="s">
        <v>514</v>
      </c>
      <c r="I53" s="53"/>
      <c r="J53" s="53"/>
    </row>
    <row r="54" spans="1:10" s="20" customFormat="1" ht="38.25" x14ac:dyDescent="0.25">
      <c r="B54" s="21">
        <f t="shared" ref="B54:B60" si="3">+B53+1</f>
        <v>210</v>
      </c>
      <c r="C54" s="10" t="s">
        <v>515</v>
      </c>
      <c r="D54" s="4"/>
      <c r="E54" s="10"/>
      <c r="F54" s="11"/>
      <c r="G54" s="52"/>
      <c r="H54" s="22" t="s">
        <v>516</v>
      </c>
      <c r="I54" s="53"/>
      <c r="J54" s="53"/>
    </row>
    <row r="55" spans="1:10" s="20" customFormat="1" ht="51" x14ac:dyDescent="0.25">
      <c r="B55" s="21">
        <f t="shared" si="3"/>
        <v>211</v>
      </c>
      <c r="C55" s="10" t="s">
        <v>517</v>
      </c>
      <c r="D55" s="4"/>
      <c r="E55" s="10"/>
      <c r="F55" s="11"/>
      <c r="G55" s="52"/>
      <c r="H55" s="22" t="s">
        <v>518</v>
      </c>
      <c r="I55" s="53"/>
      <c r="J55" s="53"/>
    </row>
    <row r="56" spans="1:10" s="20" customFormat="1" ht="216" x14ac:dyDescent="0.25">
      <c r="B56" s="21">
        <f t="shared" si="3"/>
        <v>212</v>
      </c>
      <c r="C56" s="10" t="s">
        <v>519</v>
      </c>
      <c r="D56" s="4"/>
      <c r="E56" s="10"/>
      <c r="F56" s="11"/>
      <c r="G56" s="52"/>
      <c r="H56" s="22" t="s">
        <v>520</v>
      </c>
      <c r="I56" s="53"/>
      <c r="J56" s="53"/>
    </row>
    <row r="57" spans="1:10" s="20" customFormat="1" ht="63.75" x14ac:dyDescent="0.25">
      <c r="B57" s="21">
        <f t="shared" si="3"/>
        <v>213</v>
      </c>
      <c r="C57" s="10" t="s">
        <v>521</v>
      </c>
      <c r="D57" s="4"/>
      <c r="E57" s="10"/>
      <c r="F57" s="11"/>
      <c r="G57" s="52"/>
      <c r="H57" s="22" t="s">
        <v>522</v>
      </c>
      <c r="I57" s="53"/>
      <c r="J57" s="53"/>
    </row>
    <row r="58" spans="1:10" s="20" customFormat="1" ht="51" x14ac:dyDescent="0.25">
      <c r="B58" s="21">
        <f t="shared" si="3"/>
        <v>214</v>
      </c>
      <c r="C58" s="10" t="s">
        <v>523</v>
      </c>
      <c r="D58" s="4"/>
      <c r="E58" s="10"/>
      <c r="F58" s="11"/>
      <c r="G58" s="52"/>
      <c r="H58" s="22" t="s">
        <v>524</v>
      </c>
      <c r="I58" s="53"/>
      <c r="J58" s="53"/>
    </row>
    <row r="59" spans="1:10" s="20" customFormat="1" ht="25.5" x14ac:dyDescent="0.25">
      <c r="B59" s="21">
        <f t="shared" si="3"/>
        <v>215</v>
      </c>
      <c r="C59" s="10" t="s">
        <v>525</v>
      </c>
      <c r="D59" s="4"/>
      <c r="E59" s="10"/>
      <c r="F59" s="11"/>
      <c r="G59" s="52"/>
      <c r="H59" s="22" t="s">
        <v>526</v>
      </c>
      <c r="I59" s="53"/>
      <c r="J59" s="53"/>
    </row>
    <row r="60" spans="1:10" s="20" customFormat="1" ht="63.75" x14ac:dyDescent="0.25">
      <c r="B60" s="21">
        <f t="shared" si="3"/>
        <v>216</v>
      </c>
      <c r="C60" s="10" t="s">
        <v>527</v>
      </c>
      <c r="D60" s="4"/>
      <c r="E60" s="225"/>
      <c r="F60" s="225"/>
      <c r="G60" s="231"/>
      <c r="H60" s="22" t="s">
        <v>528</v>
      </c>
      <c r="I60" s="53"/>
      <c r="J60" s="53"/>
    </row>
    <row r="61" spans="1:10" s="20" customFormat="1" ht="25.5" x14ac:dyDescent="0.25">
      <c r="B61" s="21">
        <f>B60+1</f>
        <v>217</v>
      </c>
      <c r="C61" s="10" t="s">
        <v>529</v>
      </c>
      <c r="D61" s="4"/>
      <c r="E61" s="10"/>
      <c r="F61" s="11"/>
      <c r="G61" s="231"/>
      <c r="H61" s="22" t="s">
        <v>530</v>
      </c>
      <c r="I61" s="53"/>
      <c r="J61" s="53"/>
    </row>
    <row r="62" spans="1:10" s="20" customFormat="1" ht="25.5" x14ac:dyDescent="0.25">
      <c r="B62" s="21">
        <f>B61+1</f>
        <v>218</v>
      </c>
      <c r="C62" s="10" t="s">
        <v>531</v>
      </c>
      <c r="D62" s="187"/>
      <c r="E62" s="187"/>
      <c r="F62" s="188"/>
      <c r="G62" s="52"/>
      <c r="H62" s="22" t="s">
        <v>532</v>
      </c>
      <c r="I62" s="53"/>
      <c r="J62" s="53"/>
    </row>
    <row r="63" spans="1:10" s="20" customFormat="1" ht="12.75" x14ac:dyDescent="0.25">
      <c r="B63" s="21" t="s">
        <v>533</v>
      </c>
      <c r="C63" s="232" t="s">
        <v>534</v>
      </c>
      <c r="D63" s="4"/>
      <c r="E63" s="10"/>
      <c r="F63" s="11"/>
      <c r="G63" s="52"/>
      <c r="H63" s="22"/>
      <c r="I63" s="53"/>
      <c r="J63" s="53"/>
    </row>
    <row r="64" spans="1:10" s="20" customFormat="1" ht="12.75" x14ac:dyDescent="0.25">
      <c r="B64" s="21" t="s">
        <v>88</v>
      </c>
      <c r="C64" s="232" t="s">
        <v>535</v>
      </c>
      <c r="D64" s="4"/>
      <c r="E64" s="10"/>
      <c r="F64" s="11"/>
      <c r="G64" s="52"/>
      <c r="H64" s="22"/>
      <c r="I64" s="53"/>
      <c r="J64" s="53"/>
    </row>
    <row r="65" spans="1:10" s="20" customFormat="1" ht="12.75" x14ac:dyDescent="0.25">
      <c r="B65" s="21" t="s">
        <v>119</v>
      </c>
      <c r="C65" s="232" t="s">
        <v>536</v>
      </c>
      <c r="D65" s="4"/>
      <c r="E65" s="10"/>
      <c r="F65" s="11"/>
      <c r="G65" s="52"/>
      <c r="H65" s="22"/>
      <c r="I65" s="53"/>
      <c r="J65" s="53"/>
    </row>
    <row r="66" spans="1:10" s="20" customFormat="1" ht="38.25" x14ac:dyDescent="0.25">
      <c r="B66" s="21" t="s">
        <v>121</v>
      </c>
      <c r="C66" s="232" t="s">
        <v>537</v>
      </c>
      <c r="D66" s="4"/>
      <c r="E66" s="10"/>
      <c r="F66" s="4"/>
      <c r="G66" s="52"/>
      <c r="H66" s="22"/>
      <c r="I66" s="53"/>
      <c r="J66" s="53"/>
    </row>
    <row r="67" spans="1:10" s="20" customFormat="1" ht="38.25" x14ac:dyDescent="0.25">
      <c r="B67" s="21" t="s">
        <v>123</v>
      </c>
      <c r="C67" s="232" t="s">
        <v>538</v>
      </c>
      <c r="D67" s="4"/>
      <c r="E67" s="10"/>
      <c r="F67" s="4"/>
      <c r="G67" s="52"/>
      <c r="H67" s="22"/>
      <c r="I67" s="53"/>
      <c r="J67" s="53"/>
    </row>
    <row r="68" spans="1:10" s="20" customFormat="1" ht="51" x14ac:dyDescent="0.25">
      <c r="B68" s="21">
        <f>B62+1</f>
        <v>219</v>
      </c>
      <c r="C68" s="10" t="s">
        <v>539</v>
      </c>
      <c r="D68" s="4"/>
      <c r="E68" s="11"/>
      <c r="F68" s="11"/>
      <c r="G68" s="52"/>
      <c r="H68" s="22" t="s">
        <v>540</v>
      </c>
      <c r="I68" s="53"/>
      <c r="J68" s="53"/>
    </row>
    <row r="69" spans="1:10" s="20" customFormat="1" ht="25.5" x14ac:dyDescent="0.25">
      <c r="B69" s="21">
        <f t="shared" ref="B69:B74" si="4">+B68+1</f>
        <v>220</v>
      </c>
      <c r="C69" s="10" t="s">
        <v>541</v>
      </c>
      <c r="D69" s="4"/>
      <c r="E69" s="10"/>
      <c r="G69" s="52"/>
      <c r="H69" s="22" t="s">
        <v>542</v>
      </c>
      <c r="I69" s="53"/>
      <c r="J69" s="53"/>
    </row>
    <row r="70" spans="1:10" s="20" customFormat="1" ht="51" x14ac:dyDescent="0.25">
      <c r="B70" s="221">
        <f t="shared" si="4"/>
        <v>221</v>
      </c>
      <c r="C70" s="5" t="s">
        <v>543</v>
      </c>
      <c r="D70" s="205"/>
      <c r="E70" s="4"/>
      <c r="F70" s="4"/>
      <c r="G70" s="222"/>
      <c r="H70" s="211" t="s">
        <v>544</v>
      </c>
      <c r="I70" s="223"/>
      <c r="J70" s="223"/>
    </row>
    <row r="71" spans="1:10" s="20" customFormat="1" ht="63.75" x14ac:dyDescent="0.25">
      <c r="B71" s="221">
        <f t="shared" si="4"/>
        <v>222</v>
      </c>
      <c r="C71" s="5" t="s">
        <v>545</v>
      </c>
      <c r="D71" s="205"/>
      <c r="E71" s="4"/>
      <c r="F71" s="4"/>
      <c r="G71" s="222"/>
      <c r="H71" s="211" t="s">
        <v>546</v>
      </c>
      <c r="I71" s="223"/>
      <c r="J71" s="223"/>
    </row>
    <row r="72" spans="1:10" s="20" customFormat="1" ht="51" x14ac:dyDescent="0.25">
      <c r="B72" s="21">
        <f t="shared" si="4"/>
        <v>223</v>
      </c>
      <c r="C72" s="10" t="s">
        <v>547</v>
      </c>
      <c r="D72" s="10"/>
      <c r="E72" s="10"/>
      <c r="F72" s="4"/>
      <c r="G72" s="52"/>
      <c r="H72" s="22" t="s">
        <v>548</v>
      </c>
      <c r="I72" s="53"/>
      <c r="J72" s="53"/>
    </row>
    <row r="73" spans="1:10" s="205" customFormat="1" ht="25.5" x14ac:dyDescent="0.25">
      <c r="A73" s="20"/>
      <c r="B73" s="21">
        <f t="shared" si="4"/>
        <v>224</v>
      </c>
      <c r="C73" s="5" t="s">
        <v>549</v>
      </c>
      <c r="D73" s="10"/>
      <c r="E73" s="10"/>
      <c r="F73" s="4"/>
      <c r="G73" s="52"/>
      <c r="H73" s="22"/>
      <c r="I73" s="223"/>
      <c r="J73" s="223"/>
    </row>
    <row r="74" spans="1:10" s="205" customFormat="1" ht="63" x14ac:dyDescent="0.25">
      <c r="A74" s="20"/>
      <c r="B74" s="233">
        <f t="shared" si="4"/>
        <v>225</v>
      </c>
      <c r="C74" s="5" t="s">
        <v>550</v>
      </c>
      <c r="D74" s="10"/>
      <c r="E74" s="10"/>
      <c r="F74" s="4"/>
      <c r="G74" s="52"/>
      <c r="H74" s="234"/>
      <c r="I74" s="223"/>
      <c r="J74" s="223"/>
    </row>
    <row r="75" spans="1:10" s="205" customFormat="1" ht="13.5" thickBot="1" x14ac:dyDescent="0.3">
      <c r="B75" s="446" t="s">
        <v>133</v>
      </c>
      <c r="C75" s="447"/>
      <c r="D75" s="448"/>
      <c r="E75" s="449"/>
      <c r="F75" s="449"/>
      <c r="G75" s="449"/>
      <c r="H75" s="450"/>
      <c r="I75" s="223"/>
      <c r="J75" s="223"/>
    </row>
    <row r="76" spans="1:10" s="205" customFormat="1" ht="15.75" x14ac:dyDescent="0.25">
      <c r="A76" s="20"/>
      <c r="B76" s="217" t="s">
        <v>551</v>
      </c>
      <c r="C76" s="229"/>
      <c r="D76" s="229"/>
      <c r="E76" s="229"/>
      <c r="F76" s="229"/>
      <c r="G76" s="230"/>
      <c r="H76" s="235"/>
      <c r="I76" s="223"/>
      <c r="J76" s="223"/>
    </row>
    <row r="77" spans="1:10" s="205" customFormat="1" ht="25.5" x14ac:dyDescent="0.25">
      <c r="A77" s="20"/>
      <c r="B77" s="21">
        <f>B74+1</f>
        <v>226</v>
      </c>
      <c r="C77" s="5" t="s">
        <v>552</v>
      </c>
      <c r="D77" s="4"/>
      <c r="E77" s="10"/>
      <c r="F77" s="11"/>
      <c r="G77" s="52"/>
      <c r="H77" s="22"/>
      <c r="I77" s="223"/>
      <c r="J77" s="223"/>
    </row>
    <row r="78" spans="1:10" s="196" customFormat="1" ht="24" x14ac:dyDescent="0.25">
      <c r="B78" s="208" t="s">
        <v>553</v>
      </c>
      <c r="C78" s="41" t="s">
        <v>554</v>
      </c>
      <c r="D78" s="184"/>
      <c r="E78" s="41"/>
      <c r="F78" s="24"/>
      <c r="G78" s="41"/>
      <c r="H78" s="199"/>
      <c r="I78" s="223"/>
      <c r="J78" s="223"/>
    </row>
    <row r="79" spans="1:10" s="205" customFormat="1" ht="25.5" x14ac:dyDescent="0.25">
      <c r="A79" s="20"/>
      <c r="B79" s="21">
        <f>B77+1</f>
        <v>227</v>
      </c>
      <c r="C79" s="5" t="s">
        <v>555</v>
      </c>
      <c r="D79" s="10"/>
      <c r="E79" s="10"/>
      <c r="F79" s="11"/>
      <c r="G79" s="52"/>
      <c r="H79" s="22" t="s">
        <v>556</v>
      </c>
      <c r="I79" s="223"/>
      <c r="J79" s="223"/>
    </row>
    <row r="80" spans="1:10" s="205" customFormat="1" ht="12.75" x14ac:dyDescent="0.25">
      <c r="A80" s="20"/>
      <c r="B80" s="236" t="s">
        <v>85</v>
      </c>
      <c r="C80" s="237" t="s">
        <v>557</v>
      </c>
      <c r="D80" s="10"/>
      <c r="E80" s="10"/>
      <c r="F80" s="11"/>
      <c r="G80" s="52"/>
      <c r="H80" s="22"/>
      <c r="I80" s="223"/>
      <c r="J80" s="223"/>
    </row>
    <row r="81" spans="1:10" s="205" customFormat="1" ht="25.5" x14ac:dyDescent="0.25">
      <c r="A81" s="20"/>
      <c r="B81" s="236" t="s">
        <v>88</v>
      </c>
      <c r="C81" s="237" t="s">
        <v>558</v>
      </c>
      <c r="D81" s="10"/>
      <c r="E81" s="10"/>
      <c r="F81" s="11"/>
      <c r="G81" s="52"/>
      <c r="H81" s="22"/>
      <c r="I81" s="223"/>
      <c r="J81" s="223"/>
    </row>
    <row r="82" spans="1:10" s="205" customFormat="1" ht="25.5" x14ac:dyDescent="0.25">
      <c r="A82" s="20"/>
      <c r="B82" s="236" t="s">
        <v>119</v>
      </c>
      <c r="C82" s="237" t="s">
        <v>559</v>
      </c>
      <c r="D82" s="4"/>
      <c r="E82" s="5"/>
      <c r="F82" s="4"/>
      <c r="G82" s="222"/>
      <c r="H82" s="22"/>
      <c r="I82" s="223"/>
      <c r="J82" s="223"/>
    </row>
    <row r="83" spans="1:10" s="205" customFormat="1" ht="12.75" x14ac:dyDescent="0.25">
      <c r="A83" s="20"/>
      <c r="B83" s="236" t="s">
        <v>121</v>
      </c>
      <c r="C83" s="237" t="s">
        <v>560</v>
      </c>
      <c r="D83" s="10"/>
      <c r="E83" s="10"/>
      <c r="F83" s="11"/>
      <c r="G83" s="52"/>
      <c r="H83" s="22"/>
      <c r="I83" s="223"/>
      <c r="J83" s="223"/>
    </row>
    <row r="84" spans="1:10" s="205" customFormat="1" ht="51" x14ac:dyDescent="0.25">
      <c r="A84" s="20"/>
      <c r="B84" s="236" t="s">
        <v>123</v>
      </c>
      <c r="C84" s="237" t="s">
        <v>561</v>
      </c>
      <c r="D84" s="10"/>
      <c r="E84" s="10"/>
      <c r="F84" s="11"/>
      <c r="G84" s="52"/>
      <c r="H84" s="22"/>
      <c r="I84" s="223"/>
      <c r="J84" s="223"/>
    </row>
    <row r="85" spans="1:10" s="205" customFormat="1" ht="12.75" x14ac:dyDescent="0.25">
      <c r="A85" s="20"/>
      <c r="B85" s="221">
        <f>+B79+1</f>
        <v>228</v>
      </c>
      <c r="C85" s="5" t="s">
        <v>562</v>
      </c>
      <c r="D85" s="4"/>
      <c r="E85" s="5"/>
      <c r="F85" s="4"/>
      <c r="G85" s="222"/>
      <c r="H85" s="211"/>
      <c r="I85" s="223"/>
      <c r="J85" s="223"/>
    </row>
    <row r="86" spans="1:10" s="94" customFormat="1" ht="25.5" x14ac:dyDescent="0.25">
      <c r="B86" s="95">
        <f>B85+1</f>
        <v>229</v>
      </c>
      <c r="C86" s="96" t="s">
        <v>563</v>
      </c>
      <c r="D86" s="97"/>
      <c r="E86" s="98"/>
      <c r="F86" s="97"/>
      <c r="G86" s="99"/>
      <c r="H86" s="100"/>
      <c r="I86" s="101"/>
      <c r="J86" s="101"/>
    </row>
    <row r="87" spans="1:10" s="205" customFormat="1" ht="25.5" x14ac:dyDescent="0.25">
      <c r="A87" s="20"/>
      <c r="B87" s="221">
        <f>B86+1</f>
        <v>230</v>
      </c>
      <c r="C87" s="5" t="s">
        <v>564</v>
      </c>
      <c r="D87" s="11"/>
      <c r="E87" s="10"/>
      <c r="F87" s="11"/>
      <c r="G87" s="52"/>
      <c r="H87" s="22"/>
      <c r="I87" s="223"/>
      <c r="J87" s="223"/>
    </row>
    <row r="88" spans="1:10" s="20" customFormat="1" ht="38.25" x14ac:dyDescent="0.25">
      <c r="B88" s="21">
        <f>B87+1</f>
        <v>231</v>
      </c>
      <c r="C88" s="10" t="s">
        <v>565</v>
      </c>
      <c r="D88" s="11"/>
      <c r="E88" s="10"/>
      <c r="F88" s="11"/>
      <c r="G88" s="52"/>
      <c r="H88" s="22" t="s">
        <v>566</v>
      </c>
      <c r="I88" s="53"/>
      <c r="J88" s="53"/>
    </row>
    <row r="89" spans="1:10" s="20" customFormat="1" ht="25.5" x14ac:dyDescent="0.25">
      <c r="B89" s="21">
        <f>+B88+1</f>
        <v>232</v>
      </c>
      <c r="C89" s="10" t="s">
        <v>567</v>
      </c>
      <c r="D89" s="11"/>
      <c r="E89" s="10"/>
      <c r="F89" s="11"/>
      <c r="G89" s="52"/>
      <c r="H89" s="22" t="s">
        <v>566</v>
      </c>
      <c r="I89" s="53"/>
      <c r="J89" s="53"/>
    </row>
    <row r="90" spans="1:10" s="205" customFormat="1" ht="51" x14ac:dyDescent="0.25">
      <c r="A90" s="20"/>
      <c r="B90" s="221">
        <f>B89+1</f>
        <v>233</v>
      </c>
      <c r="C90" s="5" t="s">
        <v>568</v>
      </c>
      <c r="D90" s="4"/>
      <c r="E90" s="5"/>
      <c r="F90" s="4"/>
      <c r="G90" s="222"/>
      <c r="H90" s="211" t="s">
        <v>569</v>
      </c>
      <c r="I90" s="223"/>
      <c r="J90" s="223"/>
    </row>
    <row r="91" spans="1:10" s="205" customFormat="1" ht="25.5" x14ac:dyDescent="0.25">
      <c r="A91" s="20"/>
      <c r="B91" s="221">
        <f>B90+1</f>
        <v>234</v>
      </c>
      <c r="C91" s="5" t="s">
        <v>570</v>
      </c>
      <c r="D91" s="4"/>
      <c r="E91" s="5"/>
      <c r="F91" s="4"/>
      <c r="G91" s="222"/>
      <c r="H91" s="211"/>
      <c r="I91" s="223"/>
      <c r="J91" s="223"/>
    </row>
    <row r="92" spans="1:10" s="205" customFormat="1" ht="12.75" x14ac:dyDescent="0.25">
      <c r="A92" s="20"/>
      <c r="B92" s="221">
        <f>B91+1</f>
        <v>235</v>
      </c>
      <c r="C92" s="5" t="s">
        <v>571</v>
      </c>
      <c r="D92" s="11"/>
      <c r="E92" s="5"/>
      <c r="F92" s="4"/>
      <c r="G92" s="222"/>
      <c r="H92" s="211" t="s">
        <v>566</v>
      </c>
      <c r="I92" s="223"/>
      <c r="J92" s="223"/>
    </row>
    <row r="93" spans="1:10" s="205" customFormat="1" ht="38.25" x14ac:dyDescent="0.25">
      <c r="A93" s="20"/>
      <c r="B93" s="221">
        <f t="shared" ref="B93:B94" si="5">+B92+1</f>
        <v>236</v>
      </c>
      <c r="C93" s="5" t="s">
        <v>572</v>
      </c>
      <c r="D93" s="11"/>
      <c r="E93" s="5"/>
      <c r="F93" s="4"/>
      <c r="G93" s="222"/>
      <c r="H93" s="211"/>
      <c r="I93" s="223"/>
      <c r="J93" s="223"/>
    </row>
    <row r="94" spans="1:10" s="205" customFormat="1" ht="25.5" x14ac:dyDescent="0.25">
      <c r="A94" s="20"/>
      <c r="B94" s="21">
        <f t="shared" si="5"/>
        <v>237</v>
      </c>
      <c r="C94" s="10" t="s">
        <v>573</v>
      </c>
      <c r="D94" s="11"/>
      <c r="E94" s="10"/>
      <c r="F94" s="11"/>
      <c r="G94" s="222"/>
      <c r="H94" s="211"/>
      <c r="I94" s="223"/>
      <c r="J94" s="223"/>
    </row>
    <row r="95" spans="1:10" s="205" customFormat="1" ht="63.75" x14ac:dyDescent="0.25">
      <c r="A95" s="20"/>
      <c r="B95" s="221">
        <f>B94+1</f>
        <v>238</v>
      </c>
      <c r="C95" s="5" t="s">
        <v>574</v>
      </c>
      <c r="D95" s="11"/>
      <c r="E95" s="5"/>
      <c r="F95" s="4"/>
      <c r="G95" s="222"/>
      <c r="H95" s="211" t="s">
        <v>575</v>
      </c>
      <c r="I95" s="223"/>
      <c r="J95" s="223"/>
    </row>
    <row r="96" spans="1:10" s="205" customFormat="1" ht="25.5" x14ac:dyDescent="0.25">
      <c r="A96" s="20"/>
      <c r="B96" s="221">
        <f>B95+1</f>
        <v>239</v>
      </c>
      <c r="C96" s="5" t="s">
        <v>576</v>
      </c>
      <c r="D96" s="187"/>
      <c r="E96" s="187"/>
      <c r="F96" s="11"/>
      <c r="G96" s="222"/>
      <c r="H96" s="211" t="s">
        <v>577</v>
      </c>
      <c r="I96" s="223"/>
      <c r="J96" s="223"/>
    </row>
    <row r="97" spans="1:10" s="205" customFormat="1" ht="51" x14ac:dyDescent="0.25">
      <c r="A97" s="20"/>
      <c r="B97" s="21" t="s">
        <v>85</v>
      </c>
      <c r="C97" s="237" t="s">
        <v>578</v>
      </c>
      <c r="D97" s="10"/>
      <c r="E97" s="10"/>
      <c r="F97" s="11"/>
      <c r="G97" s="52"/>
      <c r="H97" s="22" t="s">
        <v>577</v>
      </c>
      <c r="I97" s="223"/>
      <c r="J97" s="223"/>
    </row>
    <row r="98" spans="1:10" s="205" customFormat="1" ht="63.75" x14ac:dyDescent="0.25">
      <c r="A98" s="20"/>
      <c r="B98" s="21" t="s">
        <v>88</v>
      </c>
      <c r="C98" s="237" t="s">
        <v>579</v>
      </c>
      <c r="D98" s="10"/>
      <c r="E98" s="10"/>
      <c r="F98" s="11"/>
      <c r="G98" s="52"/>
      <c r="H98" s="22" t="s">
        <v>577</v>
      </c>
      <c r="I98" s="223"/>
      <c r="J98" s="223"/>
    </row>
    <row r="99" spans="1:10" s="205" customFormat="1" ht="51" x14ac:dyDescent="0.25">
      <c r="A99" s="20"/>
      <c r="B99" s="21">
        <f>+B96+1</f>
        <v>240</v>
      </c>
      <c r="C99" s="5" t="s">
        <v>580</v>
      </c>
      <c r="D99" s="10"/>
      <c r="E99" s="10"/>
      <c r="F99" s="11"/>
      <c r="G99" s="52"/>
      <c r="H99" s="22" t="s">
        <v>581</v>
      </c>
      <c r="I99" s="223"/>
      <c r="J99" s="223"/>
    </row>
    <row r="100" spans="1:10" s="205" customFormat="1" ht="25.5" x14ac:dyDescent="0.25">
      <c r="B100" s="221">
        <f>+B99+1</f>
        <v>241</v>
      </c>
      <c r="C100" s="5" t="s">
        <v>582</v>
      </c>
      <c r="D100" s="5"/>
      <c r="E100" s="5"/>
      <c r="F100" s="4"/>
      <c r="G100" s="222"/>
      <c r="H100" s="211" t="s">
        <v>583</v>
      </c>
      <c r="I100" s="223"/>
      <c r="J100" s="223"/>
    </row>
    <row r="101" spans="1:10" s="205" customFormat="1" ht="12.75" x14ac:dyDescent="0.25">
      <c r="B101" s="221" t="s">
        <v>85</v>
      </c>
      <c r="C101" s="237" t="s">
        <v>535</v>
      </c>
      <c r="D101" s="5"/>
      <c r="E101" s="238"/>
      <c r="F101" s="4"/>
      <c r="G101" s="222"/>
      <c r="H101" s="211"/>
      <c r="I101" s="223"/>
      <c r="J101" s="223"/>
    </row>
    <row r="102" spans="1:10" s="205" customFormat="1" ht="12.75" x14ac:dyDescent="0.25">
      <c r="B102" s="221" t="s">
        <v>88</v>
      </c>
      <c r="C102" s="237" t="s">
        <v>584</v>
      </c>
      <c r="D102" s="5"/>
      <c r="E102" s="238"/>
      <c r="F102" s="4"/>
      <c r="G102" s="222"/>
      <c r="H102" s="211"/>
      <c r="I102" s="223"/>
      <c r="J102" s="223"/>
    </row>
    <row r="103" spans="1:10" s="20" customFormat="1" ht="38.25" x14ac:dyDescent="0.25">
      <c r="B103" s="21" t="s">
        <v>119</v>
      </c>
      <c r="C103" s="232" t="s">
        <v>585</v>
      </c>
      <c r="D103" s="5"/>
      <c r="E103" s="238"/>
      <c r="F103" s="4"/>
      <c r="G103" s="222"/>
      <c r="H103" s="211"/>
      <c r="I103" s="53"/>
      <c r="J103" s="53"/>
    </row>
    <row r="104" spans="1:10" s="20" customFormat="1" ht="38.25" x14ac:dyDescent="0.25">
      <c r="B104" s="21" t="s">
        <v>121</v>
      </c>
      <c r="C104" s="232" t="s">
        <v>586</v>
      </c>
      <c r="D104" s="5"/>
      <c r="E104" s="238"/>
      <c r="F104" s="4"/>
      <c r="G104" s="222"/>
      <c r="H104" s="211"/>
      <c r="I104" s="53"/>
      <c r="J104" s="53"/>
    </row>
    <row r="105" spans="1:10" s="205" customFormat="1" ht="12.75" x14ac:dyDescent="0.25">
      <c r="A105" s="20"/>
      <c r="B105" s="21">
        <f>+B100+1</f>
        <v>242</v>
      </c>
      <c r="C105" s="5" t="s">
        <v>587</v>
      </c>
      <c r="D105" s="11"/>
      <c r="E105" s="238"/>
      <c r="F105" s="11"/>
      <c r="G105" s="52"/>
      <c r="H105" s="211"/>
      <c r="I105" s="53"/>
      <c r="J105" s="53"/>
    </row>
    <row r="106" spans="1:10" s="205" customFormat="1" ht="25.5" x14ac:dyDescent="0.25">
      <c r="A106" s="20"/>
      <c r="B106" s="21">
        <f>+B105+1</f>
        <v>243</v>
      </c>
      <c r="C106" s="5" t="s">
        <v>588</v>
      </c>
      <c r="D106" s="10"/>
      <c r="E106" s="238"/>
      <c r="F106" s="11"/>
      <c r="G106" s="52"/>
      <c r="H106" s="211"/>
      <c r="I106" s="53"/>
      <c r="J106" s="53"/>
    </row>
    <row r="107" spans="1:10" s="205" customFormat="1" ht="63.75" x14ac:dyDescent="0.25">
      <c r="A107" s="20"/>
      <c r="B107" s="21">
        <f>+B106+1</f>
        <v>244</v>
      </c>
      <c r="C107" s="5" t="s">
        <v>589</v>
      </c>
      <c r="D107" s="5"/>
      <c r="E107" s="5"/>
      <c r="F107" s="11"/>
      <c r="G107" s="222"/>
      <c r="H107" s="211" t="s">
        <v>590</v>
      </c>
      <c r="I107" s="223"/>
      <c r="J107" s="223"/>
    </row>
    <row r="108" spans="1:10" s="205" customFormat="1" ht="25.5" x14ac:dyDescent="0.25">
      <c r="A108" s="20"/>
      <c r="B108" s="21">
        <f>B107+1</f>
        <v>245</v>
      </c>
      <c r="C108" s="10" t="s">
        <v>591</v>
      </c>
      <c r="D108" s="11"/>
      <c r="E108" s="10"/>
      <c r="F108" s="11"/>
      <c r="G108" s="52"/>
      <c r="H108" s="325"/>
      <c r="I108" s="223"/>
      <c r="J108" s="223"/>
    </row>
    <row r="109" spans="1:10" s="205" customFormat="1" ht="13.5" thickBot="1" x14ac:dyDescent="0.3">
      <c r="A109" s="20"/>
      <c r="B109" s="446" t="s">
        <v>133</v>
      </c>
      <c r="C109" s="447"/>
      <c r="D109" s="448"/>
      <c r="E109" s="449"/>
      <c r="F109" s="449"/>
      <c r="G109" s="449"/>
      <c r="H109" s="450"/>
      <c r="I109" s="223"/>
      <c r="J109" s="223"/>
    </row>
    <row r="110" spans="1:10" x14ac:dyDescent="0.25">
      <c r="F110" s="177"/>
      <c r="G110" s="239"/>
    </row>
  </sheetData>
  <autoFilter ref="C2:C110" xr:uid="{00000000-0009-0000-0000-000004000000}"/>
  <mergeCells count="14">
    <mergeCell ref="J4:J6"/>
    <mergeCell ref="I4:I6"/>
    <mergeCell ref="B109:C109"/>
    <mergeCell ref="D109:H109"/>
    <mergeCell ref="B2:H2"/>
    <mergeCell ref="B4:C5"/>
    <mergeCell ref="D4:F4"/>
    <mergeCell ref="G4:G5"/>
    <mergeCell ref="H4:H5"/>
    <mergeCell ref="B50:C50"/>
    <mergeCell ref="D50:H50"/>
    <mergeCell ref="B75:C75"/>
    <mergeCell ref="D75:H75"/>
    <mergeCell ref="B51:H51"/>
  </mergeCells>
  <dataValidations count="1">
    <dataValidation type="list" allowBlank="1" showInputMessage="1" showErrorMessage="1" error="Si prega di inserire esclusivamente &quot;N.a.&quot; in caso di elementi non applicabili" sqref="D49 F27 F46:F48 D105:E105 D53:D61 D63:D65 F66:F67 E70:E71 F72:F74 D68:D69 D77:D78 D82 D85:D95 E101:E104 F77:F108 D108 E106" xr:uid="{00000000-0002-0000-0400-000000000000}">
      <formula1>#REF!</formula1>
    </dataValidation>
  </dataValidations>
  <pageMargins left="0.25" right="0.25" top="0.75" bottom="0.75" header="0.3" footer="0.3"/>
  <pageSetup scale="60" fitToHeight="0" orientation="landscape" r:id="rId1"/>
  <headerFooter>
    <oddFooter>&amp;C&amp;"Helvetica,Regular"&amp;11&amp;K000000&amp;P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glio11">
    <pageSetUpPr fitToPage="1"/>
  </sheetPr>
  <dimension ref="B1:J87"/>
  <sheetViews>
    <sheetView showGridLines="0" view="pageBreakPreview" zoomScale="80" zoomScaleNormal="100" zoomScaleSheetLayoutView="80" workbookViewId="0">
      <pane ySplit="5" topLeftCell="A74" activePane="bottomLeft" state="frozen"/>
      <selection activeCell="E40" sqref="E40"/>
      <selection pane="bottomLeft" activeCell="I83" sqref="I83"/>
    </sheetView>
  </sheetViews>
  <sheetFormatPr defaultColWidth="9.140625" defaultRowHeight="14.25" x14ac:dyDescent="0.25"/>
  <cols>
    <col min="1" max="1" width="2.42578125" style="181" customWidth="1"/>
    <col min="2" max="2" width="8.42578125" style="177" customWidth="1"/>
    <col min="3" max="3" width="59.140625" style="178" customWidth="1"/>
    <col min="4" max="6" width="8.85546875" style="178" customWidth="1"/>
    <col min="7" max="7" width="30.42578125" style="179" customWidth="1"/>
    <col min="8" max="8" width="30.42578125" style="180" customWidth="1"/>
    <col min="9" max="10" width="22.42578125" style="181" customWidth="1"/>
    <col min="11" max="16384" width="9.140625" style="181"/>
  </cols>
  <sheetData>
    <row r="1" spans="2:10" ht="8.4499999999999993" customHeight="1" x14ac:dyDescent="0.25"/>
    <row r="2" spans="2:10" ht="24.75" customHeight="1" x14ac:dyDescent="0.25">
      <c r="B2" s="438" t="s">
        <v>7</v>
      </c>
      <c r="C2" s="438"/>
      <c r="D2" s="438"/>
      <c r="E2" s="438"/>
      <c r="F2" s="438"/>
      <c r="G2" s="438"/>
      <c r="H2" s="438"/>
    </row>
    <row r="3" spans="2:10" ht="8.4499999999999993" customHeight="1" thickBot="1" x14ac:dyDescent="0.3"/>
    <row r="4" spans="2:10" s="287" customFormat="1" x14ac:dyDescent="0.25">
      <c r="B4" s="439" t="s">
        <v>52</v>
      </c>
      <c r="C4" s="440"/>
      <c r="D4" s="440" t="s">
        <v>53</v>
      </c>
      <c r="E4" s="440"/>
      <c r="F4" s="440"/>
      <c r="G4" s="440" t="s">
        <v>54</v>
      </c>
      <c r="H4" s="443" t="s">
        <v>134</v>
      </c>
      <c r="I4" s="435" t="s">
        <v>135</v>
      </c>
      <c r="J4" s="435" t="s">
        <v>136</v>
      </c>
    </row>
    <row r="5" spans="2:10" s="287" customFormat="1" ht="27.75" customHeight="1" thickBot="1" x14ac:dyDescent="0.3">
      <c r="B5" s="441"/>
      <c r="C5" s="442"/>
      <c r="D5" s="323" t="s">
        <v>137</v>
      </c>
      <c r="E5" s="323" t="s">
        <v>138</v>
      </c>
      <c r="F5" s="288" t="s">
        <v>57</v>
      </c>
      <c r="G5" s="442"/>
      <c r="H5" s="444"/>
      <c r="I5" s="435"/>
      <c r="J5" s="435"/>
    </row>
    <row r="6" spans="2:10" s="287" customFormat="1" ht="16.5" customHeight="1" thickBot="1" x14ac:dyDescent="0.3">
      <c r="B6" s="294" t="s">
        <v>592</v>
      </c>
      <c r="C6" s="290"/>
      <c r="D6" s="290"/>
      <c r="E6" s="290"/>
      <c r="F6" s="290"/>
      <c r="G6" s="290"/>
      <c r="H6" s="291"/>
      <c r="I6" s="435"/>
      <c r="J6" s="445"/>
    </row>
    <row r="7" spans="2:10" s="186" customFormat="1" ht="25.5" x14ac:dyDescent="0.25">
      <c r="B7" s="221">
        <f>'03-ValutazioneAggiudicazio'!B108+1</f>
        <v>246</v>
      </c>
      <c r="C7" s="5" t="s">
        <v>593</v>
      </c>
      <c r="D7" s="11"/>
      <c r="E7" s="5"/>
      <c r="F7" s="4"/>
      <c r="G7" s="10"/>
      <c r="H7" s="240" t="s">
        <v>594</v>
      </c>
      <c r="I7" s="185"/>
      <c r="J7" s="185"/>
    </row>
    <row r="8" spans="2:10" s="186" customFormat="1" ht="38.25" x14ac:dyDescent="0.25">
      <c r="B8" s="221">
        <f t="shared" ref="B8:B9" si="0">+B7+1</f>
        <v>247</v>
      </c>
      <c r="C8" s="5" t="s">
        <v>595</v>
      </c>
      <c r="D8" s="11"/>
      <c r="E8" s="5"/>
      <c r="F8" s="4"/>
      <c r="G8" s="10"/>
      <c r="H8" s="240" t="s">
        <v>594</v>
      </c>
      <c r="I8" s="185"/>
      <c r="J8" s="185"/>
    </row>
    <row r="9" spans="2:10" s="186" customFormat="1" ht="51" x14ac:dyDescent="0.25">
      <c r="B9" s="221">
        <f t="shared" si="0"/>
        <v>248</v>
      </c>
      <c r="C9" s="5" t="s">
        <v>596</v>
      </c>
      <c r="D9" s="11"/>
      <c r="E9" s="5"/>
      <c r="F9" s="4"/>
      <c r="G9" s="10"/>
      <c r="H9" s="183" t="s">
        <v>597</v>
      </c>
      <c r="I9" s="185"/>
      <c r="J9" s="185"/>
    </row>
    <row r="10" spans="2:10" ht="18" customHeight="1" x14ac:dyDescent="0.25">
      <c r="B10" s="221"/>
      <c r="C10" s="17" t="s">
        <v>598</v>
      </c>
      <c r="D10" s="5"/>
      <c r="E10" s="5"/>
      <c r="F10" s="4"/>
      <c r="G10" s="10"/>
      <c r="H10" s="240"/>
      <c r="I10" s="200"/>
      <c r="J10" s="200"/>
    </row>
    <row r="11" spans="2:10" x14ac:dyDescent="0.25">
      <c r="B11" s="221">
        <f>B9+1</f>
        <v>249</v>
      </c>
      <c r="C11" s="10" t="s">
        <v>599</v>
      </c>
      <c r="D11" s="11"/>
      <c r="E11" s="10"/>
      <c r="F11" s="10"/>
      <c r="G11" s="10"/>
      <c r="H11" s="240" t="s">
        <v>600</v>
      </c>
      <c r="I11" s="200"/>
      <c r="J11" s="200"/>
    </row>
    <row r="12" spans="2:10" s="186" customFormat="1" x14ac:dyDescent="0.25">
      <c r="B12" s="221">
        <f t="shared" ref="B12:B18" si="1">+B11+1</f>
        <v>250</v>
      </c>
      <c r="C12" s="10" t="s">
        <v>601</v>
      </c>
      <c r="D12" s="11"/>
      <c r="E12" s="5"/>
      <c r="F12" s="4"/>
      <c r="G12" s="10"/>
      <c r="H12" s="240" t="s">
        <v>600</v>
      </c>
      <c r="I12" s="185"/>
      <c r="J12" s="185"/>
    </row>
    <row r="13" spans="2:10" s="186" customFormat="1" ht="38.25" x14ac:dyDescent="0.25">
      <c r="B13" s="221">
        <f t="shared" si="1"/>
        <v>251</v>
      </c>
      <c r="C13" s="10" t="s">
        <v>602</v>
      </c>
      <c r="D13" s="11"/>
      <c r="E13" s="5"/>
      <c r="F13" s="4"/>
      <c r="G13" s="10"/>
      <c r="H13" s="240" t="s">
        <v>600</v>
      </c>
      <c r="I13" s="185"/>
      <c r="J13" s="185"/>
    </row>
    <row r="14" spans="2:10" ht="25.5" x14ac:dyDescent="0.25">
      <c r="B14" s="221">
        <f t="shared" si="1"/>
        <v>252</v>
      </c>
      <c r="C14" s="10" t="s">
        <v>603</v>
      </c>
      <c r="D14" s="11"/>
      <c r="E14" s="5"/>
      <c r="F14" s="4"/>
      <c r="G14" s="10"/>
      <c r="H14" s="240" t="s">
        <v>600</v>
      </c>
      <c r="I14" s="200"/>
      <c r="J14" s="200"/>
    </row>
    <row r="15" spans="2:10" ht="25.5" x14ac:dyDescent="0.25">
      <c r="B15" s="221">
        <f t="shared" si="1"/>
        <v>253</v>
      </c>
      <c r="C15" s="10" t="s">
        <v>604</v>
      </c>
      <c r="D15" s="11"/>
      <c r="E15" s="10"/>
      <c r="F15" s="10"/>
      <c r="G15" s="10"/>
      <c r="H15" s="240" t="s">
        <v>605</v>
      </c>
      <c r="I15" s="200"/>
      <c r="J15" s="200"/>
    </row>
    <row r="16" spans="2:10" ht="25.5" x14ac:dyDescent="0.25">
      <c r="B16" s="221">
        <f t="shared" si="1"/>
        <v>254</v>
      </c>
      <c r="C16" s="10" t="s">
        <v>606</v>
      </c>
      <c r="D16" s="11"/>
      <c r="E16" s="10"/>
      <c r="F16" s="10"/>
      <c r="G16" s="10"/>
      <c r="H16" s="240" t="s">
        <v>607</v>
      </c>
      <c r="I16" s="200"/>
      <c r="J16" s="200"/>
    </row>
    <row r="17" spans="2:10" ht="38.25" x14ac:dyDescent="0.25">
      <c r="B17" s="221">
        <f t="shared" si="1"/>
        <v>255</v>
      </c>
      <c r="C17" s="10" t="s">
        <v>608</v>
      </c>
      <c r="D17" s="11"/>
      <c r="E17" s="11"/>
      <c r="F17" s="10"/>
      <c r="G17" s="10"/>
      <c r="H17" s="240" t="s">
        <v>607</v>
      </c>
      <c r="I17" s="223"/>
      <c r="J17" s="223"/>
    </row>
    <row r="18" spans="2:10" ht="63.75" x14ac:dyDescent="0.25">
      <c r="B18" s="221">
        <f t="shared" si="1"/>
        <v>256</v>
      </c>
      <c r="C18" s="10" t="s">
        <v>609</v>
      </c>
      <c r="D18" s="11"/>
      <c r="E18" s="11"/>
      <c r="F18" s="10"/>
      <c r="G18" s="10"/>
      <c r="H18" s="240" t="s">
        <v>610</v>
      </c>
      <c r="I18" s="200"/>
      <c r="J18" s="200"/>
    </row>
    <row r="19" spans="2:10" ht="16.5" customHeight="1" x14ac:dyDescent="0.25">
      <c r="B19" s="221"/>
      <c r="C19" s="17" t="s">
        <v>611</v>
      </c>
      <c r="D19" s="5"/>
      <c r="E19" s="11"/>
      <c r="F19" s="4"/>
      <c r="G19" s="11"/>
      <c r="H19" s="240"/>
      <c r="I19" s="200"/>
      <c r="J19" s="200"/>
    </row>
    <row r="20" spans="2:10" s="186" customFormat="1" ht="38.25" x14ac:dyDescent="0.25">
      <c r="B20" s="221">
        <f>B18+1</f>
        <v>257</v>
      </c>
      <c r="C20" s="5" t="s">
        <v>612</v>
      </c>
      <c r="D20" s="5"/>
      <c r="E20" s="11"/>
      <c r="F20" s="11"/>
      <c r="G20" s="10"/>
      <c r="H20" s="240" t="s">
        <v>613</v>
      </c>
      <c r="I20" s="185"/>
      <c r="J20" s="185"/>
    </row>
    <row r="21" spans="2:10" ht="38.25" x14ac:dyDescent="0.25">
      <c r="B21" s="221">
        <f>+B20+1</f>
        <v>258</v>
      </c>
      <c r="C21" s="5" t="s">
        <v>614</v>
      </c>
      <c r="D21" s="5"/>
      <c r="E21" s="5"/>
      <c r="F21" s="11"/>
      <c r="G21" s="10"/>
      <c r="H21" s="240" t="s">
        <v>613</v>
      </c>
      <c r="I21" s="200"/>
      <c r="J21" s="200"/>
    </row>
    <row r="22" spans="2:10" ht="25.5" x14ac:dyDescent="0.25">
      <c r="B22" s="221">
        <f>+B21+1</f>
        <v>259</v>
      </c>
      <c r="C22" s="5" t="s">
        <v>615</v>
      </c>
      <c r="D22" s="5"/>
      <c r="E22" s="5"/>
      <c r="F22" s="11"/>
      <c r="G22" s="10"/>
      <c r="H22" s="240" t="s">
        <v>616</v>
      </c>
      <c r="I22" s="200"/>
      <c r="J22" s="200"/>
    </row>
    <row r="23" spans="2:10" ht="25.5" x14ac:dyDescent="0.25">
      <c r="B23" s="221">
        <f>+B22+1</f>
        <v>260</v>
      </c>
      <c r="C23" s="5" t="s">
        <v>617</v>
      </c>
      <c r="D23" s="5"/>
      <c r="E23" s="5"/>
      <c r="F23" s="11"/>
      <c r="G23" s="10"/>
      <c r="H23" s="240" t="s">
        <v>618</v>
      </c>
      <c r="I23" s="200"/>
      <c r="J23" s="200"/>
    </row>
    <row r="24" spans="2:10" ht="36.75" customHeight="1" x14ac:dyDescent="0.25">
      <c r="B24" s="221"/>
      <c r="C24" s="17" t="s">
        <v>619</v>
      </c>
      <c r="D24" s="5"/>
      <c r="E24" s="11"/>
      <c r="F24" s="4"/>
      <c r="G24" s="11"/>
      <c r="H24" s="240"/>
      <c r="I24" s="200"/>
      <c r="J24" s="200"/>
    </row>
    <row r="25" spans="2:10" ht="38.25" x14ac:dyDescent="0.25">
      <c r="B25" s="221">
        <f>B23+1</f>
        <v>261</v>
      </c>
      <c r="C25" s="5" t="s">
        <v>620</v>
      </c>
      <c r="D25" s="5"/>
      <c r="E25" s="5"/>
      <c r="F25" s="11"/>
      <c r="G25" s="11"/>
      <c r="H25" s="240" t="s">
        <v>621</v>
      </c>
      <c r="I25" s="200"/>
      <c r="J25" s="200"/>
    </row>
    <row r="26" spans="2:10" ht="228" x14ac:dyDescent="0.25">
      <c r="B26" s="221">
        <f>+B25+1</f>
        <v>262</v>
      </c>
      <c r="C26" s="5" t="s">
        <v>622</v>
      </c>
      <c r="D26" s="5"/>
      <c r="E26" s="5"/>
      <c r="F26" s="11"/>
      <c r="G26" s="11"/>
      <c r="H26" s="199" t="s">
        <v>623</v>
      </c>
      <c r="I26" s="200"/>
      <c r="J26" s="200"/>
    </row>
    <row r="27" spans="2:10" ht="38.25" x14ac:dyDescent="0.25">
      <c r="B27" s="21">
        <f>B26+1</f>
        <v>263</v>
      </c>
      <c r="C27" s="10" t="s">
        <v>624</v>
      </c>
      <c r="D27" s="241"/>
      <c r="E27" s="242"/>
      <c r="F27" s="242"/>
      <c r="G27" s="11"/>
      <c r="H27" s="243" t="s">
        <v>625</v>
      </c>
      <c r="I27" s="200"/>
      <c r="J27" s="200"/>
    </row>
    <row r="28" spans="2:10" x14ac:dyDescent="0.25">
      <c r="B28" s="236" t="s">
        <v>85</v>
      </c>
      <c r="C28" s="232" t="s">
        <v>626</v>
      </c>
      <c r="D28" s="10"/>
      <c r="E28" s="10"/>
      <c r="F28" s="11"/>
      <c r="G28" s="11"/>
      <c r="H28" s="243"/>
      <c r="I28" s="200"/>
      <c r="J28" s="200"/>
    </row>
    <row r="29" spans="2:10" x14ac:dyDescent="0.25">
      <c r="B29" s="236" t="s">
        <v>88</v>
      </c>
      <c r="C29" s="232" t="s">
        <v>627</v>
      </c>
      <c r="D29" s="10"/>
      <c r="E29" s="10"/>
      <c r="F29" s="11"/>
      <c r="G29" s="11"/>
      <c r="H29" s="243"/>
      <c r="I29" s="200"/>
      <c r="J29" s="200"/>
    </row>
    <row r="30" spans="2:10" ht="25.5" x14ac:dyDescent="0.25">
      <c r="B30" s="236" t="s">
        <v>119</v>
      </c>
      <c r="C30" s="232" t="s">
        <v>628</v>
      </c>
      <c r="D30" s="10"/>
      <c r="E30" s="10"/>
      <c r="F30" s="11"/>
      <c r="G30" s="11"/>
      <c r="H30" s="243"/>
      <c r="I30" s="200"/>
      <c r="J30" s="200"/>
    </row>
    <row r="31" spans="2:10" ht="25.5" x14ac:dyDescent="0.25">
      <c r="B31" s="236" t="s">
        <v>121</v>
      </c>
      <c r="C31" s="232" t="s">
        <v>629</v>
      </c>
      <c r="D31" s="10"/>
      <c r="E31" s="10"/>
      <c r="F31" s="11"/>
      <c r="G31" s="11"/>
      <c r="H31" s="243"/>
      <c r="I31" s="200"/>
      <c r="J31" s="200"/>
    </row>
    <row r="32" spans="2:10" ht="38.25" x14ac:dyDescent="0.25">
      <c r="B32" s="236" t="s">
        <v>123</v>
      </c>
      <c r="C32" s="232" t="s">
        <v>630</v>
      </c>
      <c r="D32" s="10"/>
      <c r="E32" s="10"/>
      <c r="F32" s="11"/>
      <c r="G32" s="11"/>
      <c r="H32" s="243"/>
      <c r="I32" s="200"/>
      <c r="J32" s="200"/>
    </row>
    <row r="33" spans="2:10" s="186" customFormat="1" ht="89.25" x14ac:dyDescent="0.25">
      <c r="B33" s="228">
        <f>B27+1</f>
        <v>264</v>
      </c>
      <c r="C33" s="10" t="s">
        <v>631</v>
      </c>
      <c r="D33" s="10"/>
      <c r="E33" s="10"/>
      <c r="F33" s="11"/>
      <c r="G33" s="10"/>
      <c r="H33" s="243" t="s">
        <v>632</v>
      </c>
      <c r="I33" s="185"/>
      <c r="J33" s="185"/>
    </row>
    <row r="34" spans="2:10" s="186" customFormat="1" ht="38.25" x14ac:dyDescent="0.25">
      <c r="B34" s="21">
        <f t="shared" ref="B34" si="2">+B33+1</f>
        <v>265</v>
      </c>
      <c r="C34" s="10" t="s">
        <v>633</v>
      </c>
      <c r="D34" s="10"/>
      <c r="E34" s="10"/>
      <c r="F34" s="11"/>
      <c r="G34" s="10"/>
      <c r="H34" s="243" t="s">
        <v>634</v>
      </c>
      <c r="I34" s="185"/>
      <c r="J34" s="185"/>
    </row>
    <row r="35" spans="2:10" ht="51" x14ac:dyDescent="0.25">
      <c r="B35" s="21">
        <f>+B33+1</f>
        <v>265</v>
      </c>
      <c r="C35" s="10" t="s">
        <v>635</v>
      </c>
      <c r="D35" s="10"/>
      <c r="E35" s="10"/>
      <c r="F35" s="11"/>
      <c r="G35" s="11"/>
      <c r="H35" s="243" t="s">
        <v>636</v>
      </c>
      <c r="I35" s="200"/>
      <c r="J35" s="200"/>
    </row>
    <row r="36" spans="2:10" s="186" customFormat="1" ht="38.25" x14ac:dyDescent="0.25">
      <c r="B36" s="21">
        <f t="shared" ref="B36" si="3">+B35+1</f>
        <v>266</v>
      </c>
      <c r="C36" s="10" t="s">
        <v>637</v>
      </c>
      <c r="D36" s="10"/>
      <c r="E36" s="10"/>
      <c r="F36" s="11"/>
      <c r="G36" s="10"/>
      <c r="H36" s="243" t="s">
        <v>638</v>
      </c>
      <c r="I36" s="185"/>
      <c r="J36" s="185"/>
    </row>
    <row r="37" spans="2:10" s="186" customFormat="1" ht="38.25" x14ac:dyDescent="0.25">
      <c r="B37" s="21">
        <f>+B36+1</f>
        <v>267</v>
      </c>
      <c r="C37" s="5" t="s">
        <v>639</v>
      </c>
      <c r="D37" s="10"/>
      <c r="E37" s="10"/>
      <c r="F37" s="11"/>
      <c r="G37" s="10"/>
      <c r="H37" s="243" t="s">
        <v>638</v>
      </c>
      <c r="I37" s="185"/>
      <c r="J37" s="185"/>
    </row>
    <row r="38" spans="2:10" s="186" customFormat="1" ht="96" x14ac:dyDescent="0.25">
      <c r="B38" s="21">
        <f>+B37+1</f>
        <v>268</v>
      </c>
      <c r="C38" s="244" t="s">
        <v>640</v>
      </c>
      <c r="D38" s="10"/>
      <c r="E38" s="10"/>
      <c r="F38" s="11"/>
      <c r="G38" s="10"/>
      <c r="H38" s="183" t="s">
        <v>641</v>
      </c>
      <c r="I38" s="185"/>
      <c r="J38" s="185"/>
    </row>
    <row r="39" spans="2:10" ht="51" x14ac:dyDescent="0.25">
      <c r="B39" s="21">
        <f>+B38+1</f>
        <v>269</v>
      </c>
      <c r="C39" s="10" t="s">
        <v>642</v>
      </c>
      <c r="D39" s="10"/>
      <c r="E39" s="10"/>
      <c r="F39" s="11"/>
      <c r="G39" s="10"/>
      <c r="H39" s="183" t="s">
        <v>643</v>
      </c>
      <c r="I39" s="200"/>
      <c r="J39" s="200"/>
    </row>
    <row r="40" spans="2:10" ht="25.5" x14ac:dyDescent="0.25">
      <c r="B40" s="21">
        <f>+B39+1</f>
        <v>270</v>
      </c>
      <c r="C40" s="10" t="s">
        <v>644</v>
      </c>
      <c r="D40" s="10"/>
      <c r="E40" s="10"/>
      <c r="F40" s="11"/>
      <c r="G40" s="10"/>
      <c r="H40" s="243" t="s">
        <v>645</v>
      </c>
      <c r="I40" s="200"/>
      <c r="J40" s="200"/>
    </row>
    <row r="41" spans="2:10" x14ac:dyDescent="0.25">
      <c r="B41" s="221"/>
      <c r="C41" s="245" t="s">
        <v>646</v>
      </c>
      <c r="D41" s="10"/>
      <c r="E41" s="10"/>
      <c r="F41" s="10"/>
      <c r="G41" s="10"/>
      <c r="H41" s="240"/>
      <c r="I41" s="200"/>
      <c r="J41" s="200"/>
    </row>
    <row r="42" spans="2:10" ht="38.25" x14ac:dyDescent="0.25">
      <c r="B42" s="221">
        <f>B40+1</f>
        <v>271</v>
      </c>
      <c r="C42" s="10" t="s">
        <v>647</v>
      </c>
      <c r="D42" s="10"/>
      <c r="E42" s="10"/>
      <c r="F42" s="11"/>
      <c r="G42" s="10"/>
      <c r="H42" s="199" t="s">
        <v>648</v>
      </c>
      <c r="I42" s="200"/>
      <c r="J42" s="200"/>
    </row>
    <row r="43" spans="2:10" ht="63.75" x14ac:dyDescent="0.25">
      <c r="B43" s="221">
        <f>B42+1</f>
        <v>272</v>
      </c>
      <c r="C43" s="10" t="s">
        <v>649</v>
      </c>
      <c r="D43" s="10"/>
      <c r="E43" s="10"/>
      <c r="F43" s="11"/>
      <c r="G43" s="10"/>
      <c r="H43" s="199" t="s">
        <v>650</v>
      </c>
      <c r="I43" s="200"/>
      <c r="J43" s="200"/>
    </row>
    <row r="44" spans="2:10" s="186" customFormat="1" ht="96" x14ac:dyDescent="0.25">
      <c r="B44" s="221">
        <f>B43+1</f>
        <v>273</v>
      </c>
      <c r="C44" s="5" t="s">
        <v>651</v>
      </c>
      <c r="D44" s="5"/>
      <c r="E44" s="5"/>
      <c r="F44" s="11"/>
      <c r="G44" s="10"/>
      <c r="H44" s="199" t="s">
        <v>652</v>
      </c>
      <c r="I44" s="185"/>
      <c r="J44" s="185"/>
    </row>
    <row r="45" spans="2:10" x14ac:dyDescent="0.25">
      <c r="B45" s="221">
        <f>B44+1</f>
        <v>274</v>
      </c>
      <c r="C45" s="10" t="s">
        <v>653</v>
      </c>
      <c r="D45" s="10"/>
      <c r="E45" s="10"/>
      <c r="F45" s="11"/>
      <c r="G45" s="11"/>
      <c r="H45" s="199" t="s">
        <v>654</v>
      </c>
      <c r="I45" s="200"/>
      <c r="J45" s="200"/>
    </row>
    <row r="46" spans="2:10" s="186" customFormat="1" ht="25.5" x14ac:dyDescent="0.25">
      <c r="B46" s="221">
        <f>B45+1</f>
        <v>275</v>
      </c>
      <c r="C46" s="5" t="s">
        <v>655</v>
      </c>
      <c r="D46" s="5"/>
      <c r="E46" s="5"/>
      <c r="F46" s="11"/>
      <c r="G46" s="10"/>
      <c r="H46" s="183" t="s">
        <v>656</v>
      </c>
      <c r="I46" s="185"/>
      <c r="J46" s="185"/>
    </row>
    <row r="47" spans="2:10" s="186" customFormat="1" ht="51" x14ac:dyDescent="0.25">
      <c r="B47" s="21">
        <f>B46+1</f>
        <v>276</v>
      </c>
      <c r="C47" s="10" t="s">
        <v>657</v>
      </c>
      <c r="D47" s="10"/>
      <c r="E47" s="10"/>
      <c r="F47" s="11"/>
      <c r="G47" s="11"/>
      <c r="H47" s="183" t="s">
        <v>658</v>
      </c>
      <c r="I47" s="185"/>
      <c r="J47" s="185"/>
    </row>
    <row r="48" spans="2:10" ht="77.25" customHeight="1" x14ac:dyDescent="0.25">
      <c r="B48" s="221">
        <f>+B47+1</f>
        <v>277</v>
      </c>
      <c r="C48" s="10" t="s">
        <v>659</v>
      </c>
      <c r="D48" s="10"/>
      <c r="E48" s="10"/>
      <c r="F48" s="11"/>
      <c r="G48" s="11"/>
      <c r="H48" s="199" t="s">
        <v>658</v>
      </c>
      <c r="I48" s="200"/>
      <c r="J48" s="200"/>
    </row>
    <row r="49" spans="2:10" ht="24" x14ac:dyDescent="0.25">
      <c r="B49" s="221"/>
      <c r="C49" s="245" t="s">
        <v>660</v>
      </c>
      <c r="D49" s="10"/>
      <c r="E49" s="11"/>
      <c r="F49" s="11"/>
      <c r="G49" s="10"/>
      <c r="H49" s="240" t="s">
        <v>661</v>
      </c>
      <c r="I49" s="200"/>
      <c r="J49" s="200"/>
    </row>
    <row r="50" spans="2:10" ht="25.5" x14ac:dyDescent="0.25">
      <c r="B50" s="221">
        <f>B48+1</f>
        <v>278</v>
      </c>
      <c r="C50" s="10" t="s">
        <v>662</v>
      </c>
      <c r="D50" s="10"/>
      <c r="E50" s="10"/>
      <c r="F50" s="11"/>
      <c r="G50" s="10"/>
      <c r="H50" s="240" t="s">
        <v>661</v>
      </c>
      <c r="I50" s="200"/>
      <c r="J50" s="200"/>
    </row>
    <row r="51" spans="2:10" ht="25.5" x14ac:dyDescent="0.25">
      <c r="B51" s="221" t="s">
        <v>85</v>
      </c>
      <c r="C51" s="232" t="s">
        <v>663</v>
      </c>
      <c r="D51" s="10"/>
      <c r="E51" s="10"/>
      <c r="F51" s="11"/>
      <c r="G51" s="11"/>
      <c r="H51" s="240" t="s">
        <v>661</v>
      </c>
      <c r="I51" s="200"/>
      <c r="J51" s="200"/>
    </row>
    <row r="52" spans="2:10" ht="38.25" x14ac:dyDescent="0.25">
      <c r="B52" s="221" t="s">
        <v>88</v>
      </c>
      <c r="C52" s="232" t="s">
        <v>664</v>
      </c>
      <c r="D52" s="10"/>
      <c r="E52" s="10"/>
      <c r="F52" s="11"/>
      <c r="G52" s="11"/>
      <c r="H52" s="240" t="s">
        <v>661</v>
      </c>
      <c r="I52" s="200"/>
      <c r="J52" s="200"/>
    </row>
    <row r="53" spans="2:10" ht="25.5" x14ac:dyDescent="0.25">
      <c r="B53" s="221">
        <f>+B50+1</f>
        <v>279</v>
      </c>
      <c r="C53" s="10" t="s">
        <v>665</v>
      </c>
      <c r="D53" s="10"/>
      <c r="E53" s="10"/>
      <c r="F53" s="11"/>
      <c r="G53" s="11"/>
      <c r="H53" s="240" t="s">
        <v>661</v>
      </c>
      <c r="I53" s="200"/>
      <c r="J53" s="200"/>
    </row>
    <row r="54" spans="2:10" ht="38.25" x14ac:dyDescent="0.25">
      <c r="B54" s="221">
        <f>+B53+1</f>
        <v>280</v>
      </c>
      <c r="C54" s="10" t="s">
        <v>666</v>
      </c>
      <c r="D54" s="10"/>
      <c r="E54" s="10"/>
      <c r="F54" s="11"/>
      <c r="G54" s="11"/>
      <c r="H54" s="240" t="s">
        <v>661</v>
      </c>
      <c r="I54" s="200"/>
      <c r="J54" s="200"/>
    </row>
    <row r="55" spans="2:10" x14ac:dyDescent="0.25">
      <c r="B55" s="221"/>
      <c r="C55" s="245" t="s">
        <v>667</v>
      </c>
      <c r="D55" s="10"/>
      <c r="E55" s="11"/>
      <c r="F55" s="11"/>
      <c r="G55" s="11"/>
      <c r="H55" s="240" t="s">
        <v>645</v>
      </c>
      <c r="I55" s="200"/>
      <c r="J55" s="200"/>
    </row>
    <row r="56" spans="2:10" ht="128.25" customHeight="1" x14ac:dyDescent="0.25">
      <c r="B56" s="221">
        <f>B54+1</f>
        <v>281</v>
      </c>
      <c r="C56" s="5" t="s">
        <v>668</v>
      </c>
      <c r="D56" s="10"/>
      <c r="E56" s="10"/>
      <c r="F56" s="11"/>
      <c r="G56" s="11"/>
      <c r="H56" s="468" t="s">
        <v>669</v>
      </c>
      <c r="I56" s="200"/>
      <c r="J56" s="200"/>
    </row>
    <row r="57" spans="2:10" ht="35.25" customHeight="1" x14ac:dyDescent="0.25">
      <c r="B57" s="221">
        <f>+B56+1</f>
        <v>282</v>
      </c>
      <c r="C57" s="5" t="s">
        <v>670</v>
      </c>
      <c r="D57" s="5"/>
      <c r="E57" s="5"/>
      <c r="F57" s="11"/>
      <c r="G57" s="11"/>
      <c r="H57" s="468"/>
      <c r="I57" s="200"/>
      <c r="J57" s="200"/>
    </row>
    <row r="58" spans="2:10" s="186" customFormat="1" ht="39.950000000000003" customHeight="1" x14ac:dyDescent="0.25">
      <c r="B58" s="221">
        <f t="shared" ref="B58:B66" si="4">+B57+1</f>
        <v>283</v>
      </c>
      <c r="C58" s="5" t="s">
        <v>671</v>
      </c>
      <c r="D58" s="5"/>
      <c r="E58" s="5"/>
      <c r="F58" s="11"/>
      <c r="G58" s="10"/>
      <c r="H58" s="468"/>
      <c r="I58" s="185"/>
      <c r="J58" s="185"/>
    </row>
    <row r="59" spans="2:10" s="186" customFormat="1" ht="59.45" customHeight="1" x14ac:dyDescent="0.25">
      <c r="B59" s="221">
        <f t="shared" si="4"/>
        <v>284</v>
      </c>
      <c r="C59" s="5" t="s">
        <v>672</v>
      </c>
      <c r="D59" s="5"/>
      <c r="E59" s="5"/>
      <c r="F59" s="11"/>
      <c r="G59" s="10"/>
      <c r="H59" s="468"/>
      <c r="I59" s="185"/>
      <c r="J59" s="185"/>
    </row>
    <row r="60" spans="2:10" s="186" customFormat="1" ht="63" customHeight="1" x14ac:dyDescent="0.25">
      <c r="B60" s="221">
        <f t="shared" si="4"/>
        <v>285</v>
      </c>
      <c r="C60" s="5" t="s">
        <v>673</v>
      </c>
      <c r="D60" s="5"/>
      <c r="E60" s="5"/>
      <c r="F60" s="11"/>
      <c r="G60" s="10"/>
      <c r="H60" s="468"/>
      <c r="I60" s="185"/>
      <c r="J60" s="185"/>
    </row>
    <row r="61" spans="2:10" s="186" customFormat="1" ht="111" customHeight="1" x14ac:dyDescent="0.25">
      <c r="B61" s="221">
        <f t="shared" si="4"/>
        <v>286</v>
      </c>
      <c r="C61" s="5" t="s">
        <v>674</v>
      </c>
      <c r="D61" s="5"/>
      <c r="E61" s="5"/>
      <c r="F61" s="11"/>
      <c r="G61" s="10"/>
      <c r="H61" s="468"/>
      <c r="I61" s="185"/>
      <c r="J61" s="185"/>
    </row>
    <row r="62" spans="2:10" s="186" customFormat="1" ht="48.95" customHeight="1" x14ac:dyDescent="0.25">
      <c r="B62" s="221">
        <f t="shared" si="4"/>
        <v>287</v>
      </c>
      <c r="C62" s="5" t="s">
        <v>675</v>
      </c>
      <c r="D62" s="5"/>
      <c r="E62" s="5"/>
      <c r="F62" s="11"/>
      <c r="G62" s="10"/>
      <c r="H62" s="240" t="s">
        <v>676</v>
      </c>
      <c r="I62" s="185"/>
      <c r="J62" s="185"/>
    </row>
    <row r="63" spans="2:10" s="186" customFormat="1" x14ac:dyDescent="0.25">
      <c r="B63" s="221">
        <f t="shared" si="4"/>
        <v>288</v>
      </c>
      <c r="C63" s="5" t="s">
        <v>677</v>
      </c>
      <c r="D63" s="5"/>
      <c r="E63" s="5"/>
      <c r="F63" s="11"/>
      <c r="G63" s="5"/>
      <c r="H63" s="240"/>
      <c r="I63" s="200"/>
      <c r="J63" s="200"/>
    </row>
    <row r="64" spans="2:10" s="186" customFormat="1" ht="25.5" x14ac:dyDescent="0.25">
      <c r="B64" s="221">
        <f t="shared" si="4"/>
        <v>289</v>
      </c>
      <c r="C64" s="5" t="s">
        <v>678</v>
      </c>
      <c r="D64" s="5"/>
      <c r="E64" s="5"/>
      <c r="F64" s="11"/>
      <c r="G64" s="10"/>
      <c r="H64" s="240" t="s">
        <v>634</v>
      </c>
      <c r="I64" s="185"/>
      <c r="J64" s="185"/>
    </row>
    <row r="65" spans="2:10" s="186" customFormat="1" ht="51" x14ac:dyDescent="0.25">
      <c r="B65" s="221">
        <f t="shared" si="4"/>
        <v>290</v>
      </c>
      <c r="C65" s="10" t="s">
        <v>679</v>
      </c>
      <c r="D65" s="5"/>
      <c r="E65" s="5"/>
      <c r="F65" s="11"/>
      <c r="G65" s="10"/>
      <c r="H65" s="240" t="s">
        <v>680</v>
      </c>
      <c r="I65" s="185"/>
      <c r="J65" s="185"/>
    </row>
    <row r="66" spans="2:10" s="186" customFormat="1" ht="25.5" x14ac:dyDescent="0.25">
      <c r="B66" s="221">
        <f t="shared" si="4"/>
        <v>291</v>
      </c>
      <c r="C66" s="5" t="s">
        <v>681</v>
      </c>
      <c r="D66" s="5"/>
      <c r="E66" s="5"/>
      <c r="F66" s="11"/>
      <c r="G66" s="10"/>
      <c r="H66" s="240" t="s">
        <v>625</v>
      </c>
      <c r="I66" s="185"/>
      <c r="J66" s="185"/>
    </row>
    <row r="67" spans="2:10" s="186" customFormat="1" ht="15" x14ac:dyDescent="0.25">
      <c r="B67" s="221"/>
      <c r="C67" s="17" t="s">
        <v>682</v>
      </c>
      <c r="D67" s="5"/>
      <c r="E67" s="11"/>
      <c r="F67" s="4"/>
      <c r="G67" s="10"/>
      <c r="H67" s="240" t="s">
        <v>683</v>
      </c>
      <c r="I67" s="185"/>
      <c r="J67" s="185"/>
    </row>
    <row r="68" spans="2:10" s="186" customFormat="1" ht="25.5" x14ac:dyDescent="0.25">
      <c r="B68" s="221">
        <f>B66+1</f>
        <v>292</v>
      </c>
      <c r="C68" s="5" t="s">
        <v>684</v>
      </c>
      <c r="D68" s="5"/>
      <c r="E68" s="5"/>
      <c r="F68" s="11"/>
      <c r="G68" s="10"/>
      <c r="H68" s="240" t="s">
        <v>683</v>
      </c>
      <c r="I68" s="185"/>
      <c r="J68" s="185"/>
    </row>
    <row r="69" spans="2:10" s="186" customFormat="1" ht="38.25" x14ac:dyDescent="0.25">
      <c r="B69" s="221">
        <f t="shared" ref="B69:B70" si="5">+B68+1</f>
        <v>293</v>
      </c>
      <c r="C69" s="5" t="s">
        <v>685</v>
      </c>
      <c r="D69" s="5"/>
      <c r="E69" s="5"/>
      <c r="F69" s="11"/>
      <c r="G69" s="10"/>
      <c r="H69" s="240" t="s">
        <v>683</v>
      </c>
      <c r="I69" s="185"/>
      <c r="J69" s="185"/>
    </row>
    <row r="70" spans="2:10" s="186" customFormat="1" ht="25.5" x14ac:dyDescent="0.25">
      <c r="B70" s="221">
        <f t="shared" si="5"/>
        <v>294</v>
      </c>
      <c r="C70" s="5" t="s">
        <v>686</v>
      </c>
      <c r="D70" s="5"/>
      <c r="E70" s="5"/>
      <c r="F70" s="11"/>
      <c r="G70" s="10"/>
      <c r="H70" s="240" t="s">
        <v>683</v>
      </c>
      <c r="I70" s="185"/>
      <c r="J70" s="185"/>
    </row>
    <row r="71" spans="2:10" s="186" customFormat="1" ht="38.25" x14ac:dyDescent="0.25">
      <c r="B71" s="221">
        <f>+B70+1</f>
        <v>295</v>
      </c>
      <c r="C71" s="5" t="s">
        <v>687</v>
      </c>
      <c r="D71" s="5"/>
      <c r="E71" s="5"/>
      <c r="F71" s="11"/>
      <c r="G71" s="10"/>
      <c r="H71" s="240" t="s">
        <v>683</v>
      </c>
      <c r="I71" s="185"/>
      <c r="J71" s="185"/>
    </row>
    <row r="72" spans="2:10" ht="43.5" customHeight="1" x14ac:dyDescent="0.25">
      <c r="B72" s="464" t="s">
        <v>133</v>
      </c>
      <c r="C72" s="465"/>
      <c r="D72" s="466"/>
      <c r="E72" s="466"/>
      <c r="F72" s="466"/>
      <c r="G72" s="466"/>
      <c r="H72" s="467"/>
      <c r="I72" s="200"/>
      <c r="J72" s="200"/>
    </row>
    <row r="73" spans="2:10" s="287" customFormat="1" ht="16.5" customHeight="1" x14ac:dyDescent="0.25">
      <c r="B73" s="305" t="s">
        <v>688</v>
      </c>
      <c r="C73" s="306"/>
      <c r="D73" s="307"/>
      <c r="E73" s="307"/>
      <c r="F73" s="307"/>
      <c r="G73" s="307"/>
      <c r="H73" s="308"/>
      <c r="I73" s="309"/>
      <c r="J73" s="309"/>
    </row>
    <row r="74" spans="2:10" ht="25.5" x14ac:dyDescent="0.25">
      <c r="B74" s="21">
        <f>+B71+1</f>
        <v>296</v>
      </c>
      <c r="C74" s="5" t="s">
        <v>689</v>
      </c>
      <c r="D74" s="11"/>
      <c r="E74" s="5"/>
      <c r="F74" s="4"/>
      <c r="G74" s="10"/>
      <c r="H74" s="240" t="s">
        <v>690</v>
      </c>
      <c r="I74" s="200"/>
      <c r="J74" s="200"/>
    </row>
    <row r="75" spans="2:10" s="33" customFormat="1" ht="40.5" customHeight="1" x14ac:dyDescent="0.25">
      <c r="B75" s="221" t="s">
        <v>691</v>
      </c>
      <c r="C75" s="5" t="s">
        <v>692</v>
      </c>
      <c r="D75" s="4"/>
      <c r="E75" s="5"/>
      <c r="F75" s="4"/>
      <c r="G75" s="5"/>
      <c r="H75" s="240"/>
      <c r="I75" s="200"/>
      <c r="J75" s="200"/>
    </row>
    <row r="76" spans="2:10" s="33" customFormat="1" ht="38.25" x14ac:dyDescent="0.25">
      <c r="B76" s="221" t="s">
        <v>693</v>
      </c>
      <c r="C76" s="5" t="s">
        <v>694</v>
      </c>
      <c r="D76" s="4"/>
      <c r="E76" s="5"/>
      <c r="F76" s="4"/>
      <c r="G76" s="5"/>
      <c r="H76" s="240"/>
      <c r="I76" s="200"/>
      <c r="J76" s="200"/>
    </row>
    <row r="77" spans="2:10" ht="51" x14ac:dyDescent="0.25">
      <c r="B77" s="221">
        <f>+B74+1</f>
        <v>297</v>
      </c>
      <c r="C77" s="5" t="s">
        <v>695</v>
      </c>
      <c r="D77" s="5"/>
      <c r="E77" s="5"/>
      <c r="F77" s="11"/>
      <c r="G77" s="11"/>
      <c r="H77" s="240" t="s">
        <v>696</v>
      </c>
      <c r="I77" s="200"/>
      <c r="J77" s="200"/>
    </row>
    <row r="78" spans="2:10" ht="51" x14ac:dyDescent="0.25">
      <c r="B78" s="221">
        <f t="shared" ref="B78:B85" si="6">+B77+1</f>
        <v>298</v>
      </c>
      <c r="C78" s="5" t="s">
        <v>697</v>
      </c>
      <c r="D78" s="11"/>
      <c r="E78" s="5"/>
      <c r="F78" s="4"/>
      <c r="G78" s="184"/>
      <c r="H78" s="240" t="s">
        <v>698</v>
      </c>
      <c r="I78" s="200"/>
      <c r="J78" s="200"/>
    </row>
    <row r="79" spans="2:10" ht="63.75" x14ac:dyDescent="0.25">
      <c r="B79" s="221">
        <f t="shared" si="6"/>
        <v>299</v>
      </c>
      <c r="C79" s="5" t="s">
        <v>699</v>
      </c>
      <c r="E79" s="5"/>
      <c r="F79" s="11"/>
      <c r="G79" s="11"/>
      <c r="H79" s="240" t="s">
        <v>700</v>
      </c>
      <c r="I79" s="200"/>
      <c r="J79" s="200"/>
    </row>
    <row r="80" spans="2:10" ht="38.25" x14ac:dyDescent="0.25">
      <c r="B80" s="221">
        <f t="shared" si="6"/>
        <v>300</v>
      </c>
      <c r="C80" s="5" t="s">
        <v>701</v>
      </c>
      <c r="D80" s="11"/>
      <c r="E80" s="5"/>
      <c r="F80" s="4"/>
      <c r="G80" s="184"/>
      <c r="H80" s="240" t="s">
        <v>702</v>
      </c>
      <c r="I80" s="200"/>
      <c r="J80" s="200"/>
    </row>
    <row r="81" spans="2:10" ht="38.25" x14ac:dyDescent="0.25">
      <c r="B81" s="221">
        <f t="shared" si="6"/>
        <v>301</v>
      </c>
      <c r="C81" s="5" t="s">
        <v>703</v>
      </c>
      <c r="D81" s="11"/>
      <c r="E81" s="5"/>
      <c r="F81" s="4"/>
      <c r="G81" s="184"/>
      <c r="H81" s="240" t="s">
        <v>704</v>
      </c>
      <c r="I81" s="200"/>
      <c r="J81" s="200"/>
    </row>
    <row r="82" spans="2:10" s="186" customFormat="1" ht="38.25" x14ac:dyDescent="0.25">
      <c r="B82" s="221">
        <f t="shared" si="6"/>
        <v>302</v>
      </c>
      <c r="C82" s="5" t="s">
        <v>705</v>
      </c>
      <c r="D82" s="11"/>
      <c r="E82" s="5"/>
      <c r="G82" s="10"/>
      <c r="H82" s="240" t="s">
        <v>706</v>
      </c>
      <c r="I82" s="185"/>
      <c r="J82" s="185"/>
    </row>
    <row r="83" spans="2:10" ht="38.25" x14ac:dyDescent="0.25">
      <c r="B83" s="221">
        <f t="shared" si="6"/>
        <v>303</v>
      </c>
      <c r="C83" s="5" t="s">
        <v>707</v>
      </c>
      <c r="D83" s="11"/>
      <c r="E83" s="5"/>
      <c r="F83" s="4"/>
      <c r="G83" s="10"/>
      <c r="H83" s="240" t="s">
        <v>706</v>
      </c>
      <c r="I83" s="200"/>
      <c r="J83" s="200"/>
    </row>
    <row r="84" spans="2:10" x14ac:dyDescent="0.25">
      <c r="B84" s="221">
        <f t="shared" si="6"/>
        <v>304</v>
      </c>
      <c r="C84" s="5" t="s">
        <v>708</v>
      </c>
      <c r="D84" s="11"/>
      <c r="E84" s="5"/>
      <c r="F84" s="4"/>
      <c r="G84" s="10"/>
      <c r="H84" s="240" t="s">
        <v>709</v>
      </c>
      <c r="I84" s="200"/>
      <c r="J84" s="200"/>
    </row>
    <row r="85" spans="2:10" ht="63.75" x14ac:dyDescent="0.25">
      <c r="B85" s="221">
        <f t="shared" si="6"/>
        <v>305</v>
      </c>
      <c r="C85" s="10" t="s">
        <v>710</v>
      </c>
      <c r="D85" s="10"/>
      <c r="E85" s="11"/>
      <c r="F85" s="11"/>
      <c r="G85" s="11"/>
      <c r="H85" s="243" t="s">
        <v>711</v>
      </c>
      <c r="I85" s="200"/>
      <c r="J85" s="200"/>
    </row>
    <row r="86" spans="2:10" ht="43.5" customHeight="1" x14ac:dyDescent="0.25">
      <c r="B86" s="460" t="s">
        <v>133</v>
      </c>
      <c r="C86" s="461"/>
      <c r="D86" s="428"/>
      <c r="E86" s="428"/>
      <c r="F86" s="428"/>
      <c r="G86" s="428"/>
      <c r="H86" s="428"/>
      <c r="I86" s="200"/>
      <c r="J86" s="200"/>
    </row>
    <row r="87" spans="2:10" ht="43.5" customHeight="1" thickBot="1" x14ac:dyDescent="0.3">
      <c r="B87" s="462" t="s">
        <v>712</v>
      </c>
      <c r="C87" s="463"/>
      <c r="D87" s="463"/>
      <c r="E87" s="463"/>
      <c r="F87" s="463"/>
      <c r="G87" s="463"/>
      <c r="H87" s="463"/>
      <c r="I87" s="200"/>
      <c r="J87" s="200"/>
    </row>
  </sheetData>
  <autoFilter ref="C1:C87" xr:uid="{00000000-0009-0000-0000-000005000000}"/>
  <mergeCells count="13">
    <mergeCell ref="B2:H2"/>
    <mergeCell ref="B4:C5"/>
    <mergeCell ref="D4:F4"/>
    <mergeCell ref="G4:G5"/>
    <mergeCell ref="H4:H5"/>
    <mergeCell ref="J4:J6"/>
    <mergeCell ref="I4:I6"/>
    <mergeCell ref="B86:C86"/>
    <mergeCell ref="D86:H86"/>
    <mergeCell ref="B87:H87"/>
    <mergeCell ref="B72:C72"/>
    <mergeCell ref="D72:H72"/>
    <mergeCell ref="H56:H61"/>
  </mergeCells>
  <dataValidations count="1">
    <dataValidation type="list" allowBlank="1" showInputMessage="1" showErrorMessage="1" error="Si prega di inserire esclusivamente &quot;N.a.&quot; in caso di elementi non applicabili" sqref="E27 F10:F18 E24 D7:D9 E49 E55 E67 E85 F83:F85 D78 F20:F28 E17:E20 D11:D18 F30:F71 D80:D84 F74:F81 D74:D76" xr:uid="{00000000-0002-0000-0500-000000000000}">
      <formula1>#REF!</formula1>
    </dataValidation>
  </dataValidations>
  <pageMargins left="0.25" right="0.25" top="0.75" bottom="0.75" header="0.3" footer="0.3"/>
  <pageSetup scale="66" fitToHeight="0" orientation="landscape" r:id="rId1"/>
  <headerFooter>
    <oddFooter>&amp;C&amp;"Helvetica,Regular"&amp;11&amp;K000000&amp;P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Foglio12">
    <pageSetUpPr fitToPage="1"/>
  </sheetPr>
  <dimension ref="A1:J69"/>
  <sheetViews>
    <sheetView showGridLines="0" view="pageBreakPreview" zoomScale="87" zoomScaleNormal="100" zoomScaleSheetLayoutView="87" workbookViewId="0">
      <pane ySplit="6" topLeftCell="A52" activePane="bottomLeft" state="frozen"/>
      <selection activeCell="E40" sqref="E40"/>
      <selection pane="bottomLeft" activeCell="I68" sqref="I68"/>
    </sheetView>
  </sheetViews>
  <sheetFormatPr defaultColWidth="9.140625" defaultRowHeight="14.25" x14ac:dyDescent="0.25"/>
  <cols>
    <col min="1" max="1" width="2.42578125" style="181" customWidth="1"/>
    <col min="2" max="2" width="9" style="246" customWidth="1"/>
    <col min="3" max="3" width="56.85546875" style="178" customWidth="1"/>
    <col min="4" max="5" width="8.85546875" style="178" customWidth="1"/>
    <col min="6" max="6" width="7.140625" style="178" customWidth="1"/>
    <col min="7" max="7" width="39.42578125" style="179" customWidth="1"/>
    <col min="8" max="8" width="30.42578125" style="180" customWidth="1"/>
    <col min="9" max="10" width="24" style="181" customWidth="1"/>
    <col min="11" max="16384" width="9.140625" style="181"/>
  </cols>
  <sheetData>
    <row r="1" spans="2:10" ht="8.4499999999999993" customHeight="1" x14ac:dyDescent="0.25"/>
    <row r="2" spans="2:10" ht="24.75" customHeight="1" x14ac:dyDescent="0.25">
      <c r="B2" s="438" t="s">
        <v>7</v>
      </c>
      <c r="C2" s="438"/>
      <c r="D2" s="438"/>
      <c r="E2" s="438"/>
      <c r="F2" s="438"/>
      <c r="G2" s="438"/>
      <c r="H2" s="438"/>
    </row>
    <row r="3" spans="2:10" ht="8.4499999999999993" customHeight="1" thickBot="1" x14ac:dyDescent="0.3"/>
    <row r="4" spans="2:10" s="287" customFormat="1" x14ac:dyDescent="0.25">
      <c r="B4" s="439" t="s">
        <v>52</v>
      </c>
      <c r="C4" s="440"/>
      <c r="D4" s="440" t="s">
        <v>53</v>
      </c>
      <c r="E4" s="440"/>
      <c r="F4" s="440"/>
      <c r="G4" s="440" t="s">
        <v>54</v>
      </c>
      <c r="H4" s="443" t="s">
        <v>134</v>
      </c>
      <c r="I4" s="435" t="s">
        <v>135</v>
      </c>
      <c r="J4" s="435" t="s">
        <v>136</v>
      </c>
    </row>
    <row r="5" spans="2:10" s="287" customFormat="1" ht="15.75" customHeight="1" thickBot="1" x14ac:dyDescent="0.3">
      <c r="B5" s="441"/>
      <c r="C5" s="442"/>
      <c r="D5" s="323" t="s">
        <v>137</v>
      </c>
      <c r="E5" s="323" t="s">
        <v>138</v>
      </c>
      <c r="F5" s="288" t="s">
        <v>57</v>
      </c>
      <c r="G5" s="442"/>
      <c r="H5" s="444"/>
      <c r="I5" s="435"/>
      <c r="J5" s="435"/>
    </row>
    <row r="6" spans="2:10" s="287" customFormat="1" ht="16.5" customHeight="1" thickBot="1" x14ac:dyDescent="0.3">
      <c r="B6" s="301" t="s">
        <v>713</v>
      </c>
      <c r="C6" s="302"/>
      <c r="D6" s="302"/>
      <c r="E6" s="303"/>
      <c r="F6" s="302"/>
      <c r="G6" s="302"/>
      <c r="H6" s="304"/>
      <c r="I6" s="435"/>
      <c r="J6" s="445"/>
    </row>
    <row r="7" spans="2:10" s="186" customFormat="1" x14ac:dyDescent="0.25">
      <c r="B7" s="21">
        <f>'04-Esecuzione contr e varianti'!B85+1</f>
        <v>306</v>
      </c>
      <c r="C7" s="10" t="s">
        <v>714</v>
      </c>
      <c r="D7" s="11"/>
      <c r="E7" s="5"/>
      <c r="F7" s="4"/>
      <c r="G7" s="10"/>
      <c r="H7" s="183"/>
      <c r="I7" s="250"/>
      <c r="J7" s="250"/>
    </row>
    <row r="8" spans="2:10" s="186" customFormat="1" x14ac:dyDescent="0.25">
      <c r="B8" s="21">
        <f>B7+1</f>
        <v>307</v>
      </c>
      <c r="C8" s="10" t="s">
        <v>715</v>
      </c>
      <c r="D8" s="11"/>
      <c r="E8" s="5"/>
      <c r="F8" s="4"/>
      <c r="G8" s="10"/>
      <c r="H8" s="183"/>
      <c r="I8" s="250"/>
      <c r="J8" s="250"/>
    </row>
    <row r="9" spans="2:10" s="186" customFormat="1" ht="25.5" x14ac:dyDescent="0.2">
      <c r="B9" s="21">
        <f t="shared" ref="B9:B27" si="0">B8+1</f>
        <v>308</v>
      </c>
      <c r="C9" s="251" t="s">
        <v>716</v>
      </c>
      <c r="D9" s="11"/>
      <c r="E9" s="252"/>
      <c r="F9" s="253"/>
      <c r="G9" s="252"/>
      <c r="H9" s="254"/>
      <c r="I9" s="255"/>
      <c r="J9" s="255"/>
    </row>
    <row r="10" spans="2:10" s="186" customFormat="1" ht="25.5" x14ac:dyDescent="0.2">
      <c r="B10" s="21">
        <f t="shared" si="0"/>
        <v>309</v>
      </c>
      <c r="C10" s="251" t="s">
        <v>717</v>
      </c>
      <c r="D10" s="11"/>
      <c r="E10" s="252"/>
      <c r="F10" s="253"/>
      <c r="G10" s="252"/>
      <c r="H10" s="256"/>
      <c r="I10" s="255"/>
      <c r="J10" s="255"/>
    </row>
    <row r="11" spans="2:10" s="7" customFormat="1" ht="25.5" x14ac:dyDescent="0.2">
      <c r="B11" s="21">
        <f t="shared" si="0"/>
        <v>310</v>
      </c>
      <c r="C11" s="10" t="s">
        <v>718</v>
      </c>
      <c r="D11" s="11"/>
      <c r="E11" s="5"/>
      <c r="F11" s="4"/>
      <c r="G11" s="10"/>
      <c r="H11" s="183"/>
      <c r="I11" s="257"/>
      <c r="J11" s="257"/>
    </row>
    <row r="12" spans="2:10" s="7" customFormat="1" ht="25.5" x14ac:dyDescent="0.2">
      <c r="B12" s="21">
        <f t="shared" si="0"/>
        <v>311</v>
      </c>
      <c r="C12" s="251" t="s">
        <v>719</v>
      </c>
      <c r="D12" s="11"/>
      <c r="E12" s="252"/>
      <c r="F12" s="253"/>
      <c r="G12" s="252"/>
      <c r="H12" s="183"/>
      <c r="I12" s="255"/>
      <c r="J12" s="255"/>
    </row>
    <row r="13" spans="2:10" s="186" customFormat="1" ht="25.5" x14ac:dyDescent="0.2">
      <c r="B13" s="21">
        <f t="shared" si="0"/>
        <v>312</v>
      </c>
      <c r="C13" s="10" t="s">
        <v>720</v>
      </c>
      <c r="D13" s="11"/>
      <c r="E13" s="252"/>
      <c r="F13" s="253"/>
      <c r="G13" s="252"/>
      <c r="H13" s="183"/>
      <c r="I13" s="255"/>
      <c r="J13" s="255"/>
    </row>
    <row r="14" spans="2:10" s="186" customFormat="1" ht="45.75" customHeight="1" x14ac:dyDescent="0.2">
      <c r="B14" s="21">
        <f t="shared" si="0"/>
        <v>313</v>
      </c>
      <c r="C14" s="10" t="s">
        <v>721</v>
      </c>
      <c r="D14" s="11"/>
      <c r="E14" s="252"/>
      <c r="F14" s="253"/>
      <c r="G14" s="252"/>
      <c r="H14" s="199"/>
      <c r="I14" s="255"/>
      <c r="J14" s="255"/>
    </row>
    <row r="15" spans="2:10" s="7" customFormat="1" ht="45" customHeight="1" x14ac:dyDescent="0.2">
      <c r="B15" s="21">
        <f t="shared" si="0"/>
        <v>314</v>
      </c>
      <c r="C15" s="10" t="s">
        <v>722</v>
      </c>
      <c r="D15" s="11"/>
      <c r="E15" s="252"/>
      <c r="F15" s="11"/>
      <c r="G15" s="252"/>
      <c r="H15" s="322"/>
      <c r="I15" s="257"/>
      <c r="J15" s="257"/>
    </row>
    <row r="16" spans="2:10" s="258" customFormat="1" ht="25.5" x14ac:dyDescent="0.2">
      <c r="B16" s="21">
        <f>B15+1</f>
        <v>315</v>
      </c>
      <c r="C16" s="10" t="s">
        <v>723</v>
      </c>
      <c r="D16" s="11"/>
      <c r="E16" s="251"/>
      <c r="F16" s="11"/>
      <c r="G16" s="251"/>
      <c r="H16" s="183"/>
      <c r="I16" s="257"/>
      <c r="J16" s="257"/>
    </row>
    <row r="17" spans="1:10" s="258" customFormat="1" ht="25.5" x14ac:dyDescent="0.2">
      <c r="B17" s="21">
        <f t="shared" si="0"/>
        <v>316</v>
      </c>
      <c r="C17" s="10" t="s">
        <v>724</v>
      </c>
      <c r="D17" s="11"/>
      <c r="E17" s="251"/>
      <c r="F17" s="11"/>
      <c r="G17" s="251"/>
      <c r="H17" s="183"/>
      <c r="I17" s="257"/>
      <c r="J17" s="257"/>
    </row>
    <row r="18" spans="1:10" s="258" customFormat="1" ht="12.75" x14ac:dyDescent="0.2">
      <c r="B18" s="21">
        <f t="shared" si="0"/>
        <v>317</v>
      </c>
      <c r="C18" s="10" t="s">
        <v>725</v>
      </c>
      <c r="D18" s="10"/>
      <c r="E18" s="10"/>
      <c r="F18" s="11"/>
      <c r="G18" s="11"/>
      <c r="H18" s="183"/>
      <c r="I18" s="257"/>
      <c r="J18" s="257"/>
    </row>
    <row r="19" spans="1:10" s="186" customFormat="1" ht="25.5" x14ac:dyDescent="0.2">
      <c r="B19" s="21">
        <f t="shared" si="0"/>
        <v>318</v>
      </c>
      <c r="C19" s="10" t="s">
        <v>726</v>
      </c>
      <c r="D19" s="185"/>
      <c r="E19" s="10"/>
      <c r="F19" s="11"/>
      <c r="G19" s="10"/>
      <c r="H19" s="322" t="s">
        <v>727</v>
      </c>
      <c r="I19" s="257"/>
      <c r="J19" s="257"/>
    </row>
    <row r="20" spans="1:10" s="186" customFormat="1" ht="51.75" customHeight="1" x14ac:dyDescent="0.2">
      <c r="B20" s="21">
        <f t="shared" si="0"/>
        <v>319</v>
      </c>
      <c r="C20" s="10" t="s">
        <v>728</v>
      </c>
      <c r="D20" s="185"/>
      <c r="E20" s="10"/>
      <c r="F20" s="11"/>
      <c r="G20" s="10"/>
      <c r="H20" s="322" t="s">
        <v>729</v>
      </c>
      <c r="I20" s="257"/>
      <c r="J20" s="257"/>
    </row>
    <row r="21" spans="1:10" s="258" customFormat="1" ht="38.25" x14ac:dyDescent="0.2">
      <c r="B21" s="21">
        <f t="shared" si="0"/>
        <v>320</v>
      </c>
      <c r="C21" s="10" t="s">
        <v>730</v>
      </c>
      <c r="D21" s="259"/>
      <c r="E21" s="10"/>
      <c r="F21" s="11"/>
      <c r="G21" s="10"/>
      <c r="H21" s="322" t="s">
        <v>731</v>
      </c>
      <c r="I21" s="257"/>
      <c r="J21" s="257"/>
    </row>
    <row r="22" spans="1:10" s="7" customFormat="1" ht="25.5" x14ac:dyDescent="0.2">
      <c r="B22" s="21">
        <f t="shared" si="0"/>
        <v>321</v>
      </c>
      <c r="C22" s="10" t="s">
        <v>732</v>
      </c>
      <c r="D22" s="5"/>
      <c r="E22" s="5"/>
      <c r="F22" s="11"/>
      <c r="G22" s="11"/>
      <c r="H22" s="183"/>
      <c r="I22" s="257"/>
      <c r="J22" s="257"/>
    </row>
    <row r="23" spans="1:10" s="186" customFormat="1" ht="38.25" x14ac:dyDescent="0.2">
      <c r="A23" s="260"/>
      <c r="B23" s="21">
        <f t="shared" si="0"/>
        <v>322</v>
      </c>
      <c r="C23" s="10" t="s">
        <v>733</v>
      </c>
      <c r="D23" s="11"/>
      <c r="E23" s="5"/>
      <c r="F23" s="4"/>
      <c r="G23" s="324"/>
      <c r="H23" s="183"/>
      <c r="I23" s="257"/>
      <c r="J23" s="257"/>
    </row>
    <row r="24" spans="1:10" s="7" customFormat="1" ht="38.25" x14ac:dyDescent="0.2">
      <c r="B24" s="21">
        <f t="shared" si="0"/>
        <v>323</v>
      </c>
      <c r="C24" s="5" t="s">
        <v>734</v>
      </c>
      <c r="D24" s="5"/>
      <c r="E24" s="11"/>
      <c r="F24" s="11"/>
      <c r="G24" s="11"/>
      <c r="H24" s="183"/>
      <c r="I24" s="257"/>
      <c r="J24" s="257"/>
    </row>
    <row r="25" spans="1:10" s="7" customFormat="1" ht="38.25" x14ac:dyDescent="0.2">
      <c r="B25" s="21">
        <f t="shared" si="0"/>
        <v>324</v>
      </c>
      <c r="C25" s="5" t="s">
        <v>735</v>
      </c>
      <c r="D25" s="5"/>
      <c r="F25" s="11"/>
      <c r="G25" s="11"/>
      <c r="H25" s="183"/>
      <c r="I25" s="257"/>
      <c r="J25" s="257"/>
    </row>
    <row r="26" spans="1:10" s="7" customFormat="1" ht="25.5" x14ac:dyDescent="0.2">
      <c r="B26" s="21">
        <f t="shared" si="0"/>
        <v>325</v>
      </c>
      <c r="C26" s="5" t="s">
        <v>736</v>
      </c>
      <c r="D26" s="11"/>
      <c r="E26" s="5"/>
      <c r="F26" s="11"/>
      <c r="G26" s="11"/>
      <c r="H26" s="183"/>
      <c r="I26" s="257"/>
      <c r="J26" s="257"/>
    </row>
    <row r="27" spans="1:10" x14ac:dyDescent="0.2">
      <c r="B27" s="21">
        <f t="shared" si="0"/>
        <v>326</v>
      </c>
      <c r="C27" s="5" t="s">
        <v>737</v>
      </c>
      <c r="D27" s="187"/>
      <c r="E27" s="187"/>
      <c r="F27" s="188"/>
      <c r="G27" s="11"/>
      <c r="H27" s="183"/>
      <c r="I27" s="257"/>
      <c r="J27" s="257"/>
    </row>
    <row r="28" spans="1:10" x14ac:dyDescent="0.25">
      <c r="B28" s="21" t="s">
        <v>533</v>
      </c>
      <c r="C28" s="5" t="s">
        <v>738</v>
      </c>
      <c r="D28" s="11"/>
      <c r="E28" s="5"/>
      <c r="F28" s="4"/>
      <c r="G28" s="252"/>
      <c r="H28" s="183"/>
      <c r="I28" s="261"/>
      <c r="J28" s="261"/>
    </row>
    <row r="29" spans="1:10" x14ac:dyDescent="0.25">
      <c r="B29" s="21" t="s">
        <v>88</v>
      </c>
      <c r="C29" s="5" t="s">
        <v>739</v>
      </c>
      <c r="D29" s="11"/>
      <c r="E29" s="5"/>
      <c r="F29" s="4"/>
      <c r="G29" s="252"/>
      <c r="H29" s="183"/>
      <c r="I29" s="261"/>
      <c r="J29" s="261"/>
    </row>
    <row r="30" spans="1:10" ht="44.1" customHeight="1" x14ac:dyDescent="0.25">
      <c r="B30" s="21" t="s">
        <v>119</v>
      </c>
      <c r="C30" s="5" t="s">
        <v>740</v>
      </c>
      <c r="D30" s="11"/>
      <c r="E30" s="5"/>
      <c r="F30" s="4"/>
      <c r="G30" s="252"/>
      <c r="H30" s="183"/>
      <c r="I30" s="261"/>
      <c r="J30" s="261"/>
    </row>
    <row r="31" spans="1:10" ht="36" customHeight="1" x14ac:dyDescent="0.25">
      <c r="B31" s="21">
        <f>B27+1</f>
        <v>327</v>
      </c>
      <c r="C31" s="5" t="s">
        <v>741</v>
      </c>
      <c r="D31" s="187"/>
      <c r="E31" s="187"/>
      <c r="F31" s="188"/>
      <c r="G31" s="10"/>
      <c r="H31" s="183"/>
      <c r="I31" s="261"/>
      <c r="J31" s="261"/>
    </row>
    <row r="32" spans="1:10" x14ac:dyDescent="0.25">
      <c r="B32" s="21" t="s">
        <v>533</v>
      </c>
      <c r="C32" s="5" t="s">
        <v>742</v>
      </c>
      <c r="D32" s="11"/>
      <c r="E32" s="5"/>
      <c r="F32" s="4"/>
      <c r="G32" s="324"/>
      <c r="H32" s="183"/>
      <c r="I32" s="250"/>
      <c r="J32" s="250"/>
    </row>
    <row r="33" spans="1:10" x14ac:dyDescent="0.25">
      <c r="B33" s="21" t="s">
        <v>88</v>
      </c>
      <c r="C33" s="5" t="s">
        <v>743</v>
      </c>
      <c r="D33" s="11"/>
      <c r="E33" s="5"/>
      <c r="F33" s="4"/>
      <c r="G33" s="324"/>
      <c r="H33" s="183"/>
      <c r="I33" s="250"/>
      <c r="J33" s="250"/>
    </row>
    <row r="34" spans="1:10" x14ac:dyDescent="0.25">
      <c r="B34" s="21" t="s">
        <v>119</v>
      </c>
      <c r="C34" s="5" t="s">
        <v>744</v>
      </c>
      <c r="D34" s="11"/>
      <c r="E34" s="5"/>
      <c r="F34" s="4"/>
      <c r="G34" s="324"/>
      <c r="H34" s="183"/>
      <c r="I34" s="250"/>
      <c r="J34" s="250"/>
    </row>
    <row r="35" spans="1:10" x14ac:dyDescent="0.2">
      <c r="B35" s="21" t="s">
        <v>121</v>
      </c>
      <c r="C35" s="5" t="s">
        <v>745</v>
      </c>
      <c r="D35" s="11"/>
      <c r="E35" s="5"/>
      <c r="F35" s="4"/>
      <c r="G35" s="11"/>
      <c r="H35" s="183"/>
      <c r="I35" s="257"/>
      <c r="J35" s="257"/>
    </row>
    <row r="36" spans="1:10" s="186" customFormat="1" ht="25.5" x14ac:dyDescent="0.2">
      <c r="B36" s="21">
        <f>B31+1</f>
        <v>328</v>
      </c>
      <c r="C36" s="10" t="s">
        <v>746</v>
      </c>
      <c r="D36" s="11"/>
      <c r="E36" s="5"/>
      <c r="F36" s="11"/>
      <c r="G36" s="10"/>
      <c r="H36" s="183"/>
      <c r="I36" s="257"/>
      <c r="J36" s="257"/>
    </row>
    <row r="37" spans="1:10" s="186" customFormat="1" x14ac:dyDescent="0.2">
      <c r="B37" s="21">
        <f t="shared" ref="B37:B60" si="1">+B36+1</f>
        <v>329</v>
      </c>
      <c r="C37" s="5" t="s">
        <v>747</v>
      </c>
      <c r="D37" s="11"/>
      <c r="E37" s="5"/>
      <c r="F37" s="11"/>
      <c r="G37" s="10"/>
      <c r="H37" s="183" t="s">
        <v>180</v>
      </c>
      <c r="I37" s="257"/>
      <c r="J37" s="257"/>
    </row>
    <row r="38" spans="1:10" s="186" customFormat="1" ht="60" customHeight="1" x14ac:dyDescent="0.2">
      <c r="A38" s="260"/>
      <c r="B38" s="21">
        <f t="shared" si="1"/>
        <v>330</v>
      </c>
      <c r="C38" s="10" t="s">
        <v>748</v>
      </c>
      <c r="D38" s="11"/>
      <c r="E38" s="5"/>
      <c r="F38" s="4"/>
      <c r="G38" s="10"/>
      <c r="H38" s="262" t="s">
        <v>749</v>
      </c>
      <c r="I38" s="257"/>
      <c r="J38" s="257"/>
    </row>
    <row r="39" spans="1:10" x14ac:dyDescent="0.25">
      <c r="A39" s="263"/>
      <c r="B39" s="21">
        <f t="shared" si="1"/>
        <v>331</v>
      </c>
      <c r="C39" s="10" t="s">
        <v>750</v>
      </c>
      <c r="D39" s="11"/>
      <c r="E39" s="5"/>
      <c r="F39" s="4"/>
      <c r="G39" s="10"/>
      <c r="H39" s="183"/>
      <c r="I39" s="250"/>
      <c r="J39" s="250"/>
    </row>
    <row r="40" spans="1:10" ht="25.5" x14ac:dyDescent="0.25">
      <c r="A40" s="264"/>
      <c r="B40" s="21">
        <f t="shared" si="1"/>
        <v>332</v>
      </c>
      <c r="C40" s="10" t="s">
        <v>751</v>
      </c>
      <c r="D40" s="11"/>
      <c r="E40" s="5"/>
      <c r="F40" s="4"/>
      <c r="G40" s="10"/>
      <c r="H40" s="183" t="s">
        <v>752</v>
      </c>
      <c r="I40" s="250"/>
      <c r="J40" s="250"/>
    </row>
    <row r="41" spans="1:10" s="186" customFormat="1" ht="25.5" x14ac:dyDescent="0.2">
      <c r="B41" s="21">
        <f t="shared" si="1"/>
        <v>333</v>
      </c>
      <c r="C41" s="5" t="s">
        <v>753</v>
      </c>
      <c r="D41" s="11"/>
      <c r="E41" s="5"/>
      <c r="F41" s="4"/>
      <c r="G41" s="10"/>
      <c r="H41" s="183" t="s">
        <v>180</v>
      </c>
      <c r="I41" s="257"/>
      <c r="J41" s="257"/>
    </row>
    <row r="42" spans="1:10" ht="38.25" x14ac:dyDescent="0.2">
      <c r="A42" s="264"/>
      <c r="B42" s="21">
        <f t="shared" si="1"/>
        <v>334</v>
      </c>
      <c r="C42" s="10" t="s">
        <v>754</v>
      </c>
      <c r="D42" s="11"/>
      <c r="E42" s="5"/>
      <c r="F42" s="4"/>
      <c r="G42" s="10"/>
      <c r="H42" s="183"/>
      <c r="I42" s="257"/>
      <c r="J42" s="257"/>
    </row>
    <row r="43" spans="1:10" ht="25.5" x14ac:dyDescent="0.2">
      <c r="A43" s="264"/>
      <c r="B43" s="21">
        <f t="shared" si="1"/>
        <v>335</v>
      </c>
      <c r="C43" s="10" t="s">
        <v>755</v>
      </c>
      <c r="D43" s="11"/>
      <c r="E43" s="5"/>
      <c r="F43" s="4"/>
      <c r="G43" s="10"/>
      <c r="H43" s="183"/>
      <c r="I43" s="257"/>
      <c r="J43" s="257"/>
    </row>
    <row r="44" spans="1:10" ht="25.5" x14ac:dyDescent="0.2">
      <c r="A44" s="264"/>
      <c r="B44" s="21">
        <f t="shared" si="1"/>
        <v>336</v>
      </c>
      <c r="C44" s="10" t="s">
        <v>756</v>
      </c>
      <c r="D44" s="11"/>
      <c r="E44" s="5"/>
      <c r="F44" s="4"/>
      <c r="G44" s="11"/>
      <c r="H44" s="183"/>
      <c r="I44" s="257"/>
      <c r="J44" s="257"/>
    </row>
    <row r="45" spans="1:10" ht="38.25" x14ac:dyDescent="0.2">
      <c r="A45" s="264"/>
      <c r="B45" s="21">
        <f t="shared" si="1"/>
        <v>337</v>
      </c>
      <c r="C45" s="10" t="s">
        <v>757</v>
      </c>
      <c r="D45" s="5"/>
      <c r="E45" s="11"/>
      <c r="F45" s="4"/>
      <c r="G45" s="11"/>
      <c r="H45" s="183"/>
      <c r="I45" s="257"/>
      <c r="J45" s="257"/>
    </row>
    <row r="46" spans="1:10" s="186" customFormat="1" ht="25.5" x14ac:dyDescent="0.25">
      <c r="B46" s="21">
        <f t="shared" si="1"/>
        <v>338</v>
      </c>
      <c r="C46" s="10" t="s">
        <v>758</v>
      </c>
      <c r="D46" s="11"/>
      <c r="E46" s="5"/>
      <c r="F46" s="4"/>
      <c r="G46" s="10"/>
      <c r="H46" s="322"/>
      <c r="I46" s="250"/>
      <c r="J46" s="250"/>
    </row>
    <row r="47" spans="1:10" ht="38.25" x14ac:dyDescent="0.25">
      <c r="A47" s="264"/>
      <c r="B47" s="21">
        <f t="shared" si="1"/>
        <v>339</v>
      </c>
      <c r="C47" s="10" t="s">
        <v>759</v>
      </c>
      <c r="D47" s="11"/>
      <c r="E47" s="5"/>
      <c r="G47" s="324"/>
      <c r="H47" s="183"/>
      <c r="I47" s="250"/>
      <c r="J47" s="250"/>
    </row>
    <row r="48" spans="1:10" ht="51" x14ac:dyDescent="0.25">
      <c r="A48" s="264"/>
      <c r="B48" s="21">
        <f t="shared" si="1"/>
        <v>340</v>
      </c>
      <c r="C48" s="5" t="s">
        <v>760</v>
      </c>
      <c r="D48" s="11"/>
      <c r="E48" s="5"/>
      <c r="G48" s="324"/>
      <c r="H48" s="183"/>
      <c r="I48" s="250"/>
      <c r="J48" s="250"/>
    </row>
    <row r="49" spans="1:10" ht="25.5" x14ac:dyDescent="0.2">
      <c r="A49" s="264"/>
      <c r="B49" s="21">
        <f t="shared" si="1"/>
        <v>341</v>
      </c>
      <c r="C49" s="5" t="s">
        <v>761</v>
      </c>
      <c r="D49" s="11"/>
      <c r="E49" s="265"/>
      <c r="F49" s="4"/>
      <c r="G49" s="324"/>
      <c r="H49" s="183"/>
      <c r="I49" s="257"/>
      <c r="J49" s="257"/>
    </row>
    <row r="50" spans="1:10" ht="38.25" x14ac:dyDescent="0.2">
      <c r="B50" s="21">
        <f t="shared" si="1"/>
        <v>342</v>
      </c>
      <c r="C50" s="5" t="s">
        <v>762</v>
      </c>
      <c r="D50" s="11"/>
      <c r="E50" s="5"/>
      <c r="F50" s="11"/>
      <c r="G50" s="11"/>
      <c r="H50" s="183"/>
      <c r="I50" s="257"/>
      <c r="J50" s="257"/>
    </row>
    <row r="51" spans="1:10" ht="25.5" x14ac:dyDescent="0.25">
      <c r="A51" s="264"/>
      <c r="B51" s="21">
        <f t="shared" si="1"/>
        <v>343</v>
      </c>
      <c r="C51" s="10" t="s">
        <v>763</v>
      </c>
      <c r="D51" s="11"/>
      <c r="E51" s="265"/>
      <c r="F51" s="4"/>
      <c r="G51" s="324"/>
      <c r="H51" s="183"/>
      <c r="I51" s="250"/>
      <c r="J51" s="250"/>
    </row>
    <row r="52" spans="1:10" s="186" customFormat="1" x14ac:dyDescent="0.25">
      <c r="B52" s="21">
        <f t="shared" si="1"/>
        <v>344</v>
      </c>
      <c r="C52" s="5" t="s">
        <v>764</v>
      </c>
      <c r="D52" s="5"/>
      <c r="E52" s="11"/>
      <c r="F52" s="4"/>
      <c r="G52" s="10"/>
      <c r="H52" s="183" t="s">
        <v>180</v>
      </c>
      <c r="I52" s="250"/>
      <c r="J52" s="250"/>
    </row>
    <row r="53" spans="1:10" s="186" customFormat="1" x14ac:dyDescent="0.25">
      <c r="B53" s="21">
        <f t="shared" si="1"/>
        <v>345</v>
      </c>
      <c r="C53" s="5" t="s">
        <v>765</v>
      </c>
      <c r="D53" s="5"/>
      <c r="E53" s="11"/>
      <c r="F53" s="4"/>
      <c r="G53" s="10"/>
      <c r="H53" s="183" t="s">
        <v>180</v>
      </c>
      <c r="I53" s="250"/>
      <c r="J53" s="250"/>
    </row>
    <row r="54" spans="1:10" ht="38.25" x14ac:dyDescent="0.25">
      <c r="A54" s="264"/>
      <c r="B54" s="21">
        <f t="shared" si="1"/>
        <v>346</v>
      </c>
      <c r="C54" s="10" t="s">
        <v>766</v>
      </c>
      <c r="D54" s="5"/>
      <c r="E54" s="5"/>
      <c r="F54" s="11"/>
      <c r="G54" s="11"/>
      <c r="H54" s="183" t="s">
        <v>180</v>
      </c>
      <c r="I54" s="200"/>
      <c r="J54" s="200"/>
    </row>
    <row r="55" spans="1:10" s="205" customFormat="1" ht="38.25" x14ac:dyDescent="0.25">
      <c r="A55" s="266"/>
      <c r="B55" s="221">
        <f t="shared" si="1"/>
        <v>347</v>
      </c>
      <c r="C55" s="5" t="s">
        <v>767</v>
      </c>
      <c r="D55" s="4"/>
      <c r="E55" s="5"/>
      <c r="F55" s="4"/>
      <c r="G55" s="4"/>
      <c r="H55" s="267"/>
      <c r="I55" s="223"/>
      <c r="J55" s="223"/>
    </row>
    <row r="56" spans="1:10" s="205" customFormat="1" ht="25.5" x14ac:dyDescent="0.25">
      <c r="A56" s="266"/>
      <c r="B56" s="221">
        <f t="shared" si="1"/>
        <v>348</v>
      </c>
      <c r="C56" s="5" t="s">
        <v>768</v>
      </c>
      <c r="D56" s="4"/>
      <c r="E56" s="5"/>
      <c r="F56" s="4"/>
      <c r="G56" s="4"/>
      <c r="H56" s="267" t="s">
        <v>180</v>
      </c>
      <c r="I56" s="223"/>
      <c r="J56" s="223"/>
    </row>
    <row r="57" spans="1:10" ht="25.5" x14ac:dyDescent="0.25">
      <c r="A57" s="264"/>
      <c r="B57" s="21">
        <f t="shared" si="1"/>
        <v>349</v>
      </c>
      <c r="C57" s="10" t="s">
        <v>769</v>
      </c>
      <c r="D57" s="11"/>
      <c r="E57" s="5"/>
      <c r="G57" s="11"/>
      <c r="H57" s="183"/>
      <c r="I57" s="11"/>
      <c r="J57" s="11"/>
    </row>
    <row r="58" spans="1:10" s="7" customFormat="1" ht="35.25" customHeight="1" x14ac:dyDescent="0.2">
      <c r="B58" s="21">
        <f t="shared" si="1"/>
        <v>350</v>
      </c>
      <c r="C58" s="5" t="s">
        <v>770</v>
      </c>
      <c r="D58" s="5"/>
      <c r="E58" s="11"/>
      <c r="F58" s="11"/>
      <c r="G58" s="11"/>
      <c r="H58" s="183"/>
      <c r="I58" s="185"/>
      <c r="J58" s="185"/>
    </row>
    <row r="59" spans="1:10" ht="25.5" x14ac:dyDescent="0.25">
      <c r="A59" s="264"/>
      <c r="B59" s="21">
        <f t="shared" si="1"/>
        <v>351</v>
      </c>
      <c r="C59" s="5" t="s">
        <v>771</v>
      </c>
      <c r="D59" s="11"/>
      <c r="E59" s="5"/>
      <c r="F59" s="11"/>
      <c r="G59" s="324"/>
      <c r="H59" s="183"/>
      <c r="I59" s="200"/>
      <c r="J59" s="200"/>
    </row>
    <row r="60" spans="1:10" s="268" customFormat="1" x14ac:dyDescent="0.25">
      <c r="B60" s="21">
        <f t="shared" si="1"/>
        <v>352</v>
      </c>
      <c r="C60" s="10" t="s">
        <v>772</v>
      </c>
      <c r="D60" s="11"/>
      <c r="E60" s="5"/>
      <c r="F60" s="4"/>
      <c r="G60" s="324"/>
      <c r="H60" s="183"/>
      <c r="I60" s="269"/>
      <c r="J60" s="269"/>
    </row>
    <row r="61" spans="1:10" ht="43.5" customHeight="1" thickBot="1" x14ac:dyDescent="0.3">
      <c r="B61" s="469" t="s">
        <v>133</v>
      </c>
      <c r="C61" s="470"/>
      <c r="D61" s="430"/>
      <c r="E61" s="431"/>
      <c r="F61" s="431"/>
      <c r="G61" s="431"/>
      <c r="H61" s="431"/>
      <c r="I61" s="200"/>
      <c r="J61" s="200"/>
    </row>
    <row r="62" spans="1:10" s="287" customFormat="1" ht="16.5" customHeight="1" thickBot="1" x14ac:dyDescent="0.3">
      <c r="B62" s="301" t="s">
        <v>773</v>
      </c>
      <c r="C62" s="310"/>
      <c r="D62" s="310"/>
      <c r="E62" s="310"/>
      <c r="F62" s="310"/>
      <c r="G62" s="310"/>
      <c r="H62" s="310"/>
      <c r="I62" s="309"/>
      <c r="J62" s="309"/>
    </row>
    <row r="63" spans="1:10" s="7" customFormat="1" ht="12.75" x14ac:dyDescent="0.2">
      <c r="B63" s="218">
        <f>+B60+1</f>
        <v>353</v>
      </c>
      <c r="C63" s="91" t="s">
        <v>774</v>
      </c>
      <c r="D63" s="11"/>
      <c r="E63" s="91"/>
      <c r="F63" s="92"/>
      <c r="G63" s="270"/>
      <c r="H63" s="271"/>
      <c r="I63" s="250"/>
      <c r="J63" s="250"/>
    </row>
    <row r="64" spans="1:10" s="7" customFormat="1" ht="25.5" x14ac:dyDescent="0.2">
      <c r="B64" s="272">
        <f>B63+1</f>
        <v>354</v>
      </c>
      <c r="C64" s="5" t="s">
        <v>775</v>
      </c>
      <c r="D64" s="191"/>
      <c r="E64" s="191"/>
      <c r="F64" s="192"/>
      <c r="H64" s="273"/>
      <c r="I64" s="257"/>
      <c r="J64" s="257"/>
    </row>
    <row r="65" spans="2:10" s="7" customFormat="1" ht="12.75" x14ac:dyDescent="0.2">
      <c r="B65" s="272" t="s">
        <v>85</v>
      </c>
      <c r="C65" s="5" t="s">
        <v>776</v>
      </c>
      <c r="D65" s="11"/>
      <c r="E65" s="191"/>
      <c r="F65" s="192"/>
      <c r="G65" s="324"/>
      <c r="H65" s="273"/>
      <c r="I65" s="250"/>
      <c r="J65" s="250"/>
    </row>
    <row r="66" spans="2:10" s="7" customFormat="1" ht="12.75" x14ac:dyDescent="0.2">
      <c r="B66" s="272" t="s">
        <v>88</v>
      </c>
      <c r="C66" s="5" t="s">
        <v>777</v>
      </c>
      <c r="D66" s="11"/>
      <c r="E66" s="191"/>
      <c r="F66" s="192"/>
      <c r="G66" s="270"/>
      <c r="H66" s="273"/>
      <c r="I66" s="250"/>
      <c r="J66" s="250"/>
    </row>
    <row r="67" spans="2:10" s="7" customFormat="1" ht="12.75" x14ac:dyDescent="0.2">
      <c r="B67" s="272" t="s">
        <v>119</v>
      </c>
      <c r="C67" s="5" t="s">
        <v>778</v>
      </c>
      <c r="D67" s="11"/>
      <c r="E67" s="191"/>
      <c r="F67" s="192"/>
      <c r="G67" s="270"/>
      <c r="H67" s="273"/>
      <c r="I67" s="250"/>
      <c r="J67" s="250"/>
    </row>
    <row r="68" spans="2:10" s="7" customFormat="1" ht="12.75" x14ac:dyDescent="0.2">
      <c r="B68" s="272" t="s">
        <v>121</v>
      </c>
      <c r="C68" s="5" t="s">
        <v>779</v>
      </c>
      <c r="D68" s="11"/>
      <c r="E68" s="191"/>
      <c r="F68" s="192"/>
      <c r="G68" s="270"/>
      <c r="H68" s="273"/>
      <c r="I68" s="250"/>
      <c r="J68" s="250"/>
    </row>
    <row r="69" spans="2:10" ht="43.5" customHeight="1" thickBot="1" x14ac:dyDescent="0.3">
      <c r="B69" s="469" t="s">
        <v>133</v>
      </c>
      <c r="C69" s="470"/>
      <c r="D69" s="418"/>
      <c r="E69" s="419"/>
      <c r="F69" s="419"/>
      <c r="G69" s="419"/>
      <c r="H69" s="420"/>
    </row>
  </sheetData>
  <autoFilter ref="C1:C69" xr:uid="{00000000-0009-0000-0000-000006000000}"/>
  <mergeCells count="11">
    <mergeCell ref="B2:H2"/>
    <mergeCell ref="B4:C5"/>
    <mergeCell ref="D4:F4"/>
    <mergeCell ref="G4:G5"/>
    <mergeCell ref="H4:H5"/>
    <mergeCell ref="J4:J6"/>
    <mergeCell ref="I4:I6"/>
    <mergeCell ref="B69:C69"/>
    <mergeCell ref="D69:H69"/>
    <mergeCell ref="B61:C61"/>
    <mergeCell ref="D61:H61"/>
  </mergeCells>
  <dataValidations count="1">
    <dataValidation type="list" allowBlank="1" showInputMessage="1" showErrorMessage="1" error="Si prega di inserire esclusivamente &quot;N.a.&quot; in caso di elementi non applicabili" sqref="D65:D68 D23 D28:D30 E52:E53 D32:D44 E45 D63 D46:D51 D59:D60 E58 F58:F60 E24:F24 F25:F46 D26 F49:F56 D55:D57 F7:F22 D7:D17" xr:uid="{00000000-0002-0000-0600-000000000000}">
      <formula1>#REF!</formula1>
    </dataValidation>
  </dataValidations>
  <pageMargins left="0.25" right="0.25" top="0.75" bottom="0.75" header="0.3" footer="0.3"/>
  <pageSetup scale="64" fitToHeight="0" orientation="landscape" r:id="rId1"/>
  <headerFooter>
    <oddFooter>&amp;C&amp;"Helvetica,Regular"&amp;11&amp;K000000&amp;P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J42"/>
  <sheetViews>
    <sheetView showGridLines="0" view="pageBreakPreview" zoomScale="70" zoomScaleNormal="100" zoomScaleSheetLayoutView="70" workbookViewId="0">
      <pane ySplit="5" topLeftCell="A26" activePane="bottomLeft" state="frozen"/>
      <selection activeCell="E40" sqref="E40"/>
      <selection pane="bottomLeft" activeCell="F40" sqref="F40"/>
    </sheetView>
  </sheetViews>
  <sheetFormatPr defaultColWidth="9.140625" defaultRowHeight="14.25" x14ac:dyDescent="0.25"/>
  <cols>
    <col min="1" max="1" width="2.42578125" style="181" customWidth="1"/>
    <col min="2" max="2" width="7.42578125" style="177" customWidth="1"/>
    <col min="3" max="3" width="54.85546875" style="178" customWidth="1"/>
    <col min="4" max="5" width="10.28515625" style="178" customWidth="1"/>
    <col min="6" max="6" width="10.140625" style="178" customWidth="1"/>
    <col min="7" max="7" width="35.85546875" style="179" customWidth="1"/>
    <col min="8" max="8" width="34.42578125" style="180" customWidth="1"/>
    <col min="9" max="10" width="22.85546875" style="181" customWidth="1"/>
    <col min="11" max="16384" width="9.140625" style="181"/>
  </cols>
  <sheetData>
    <row r="1" spans="2:10" ht="8.4499999999999993" customHeight="1" x14ac:dyDescent="0.25"/>
    <row r="2" spans="2:10" ht="24.75" customHeight="1" x14ac:dyDescent="0.25">
      <c r="B2" s="438" t="s">
        <v>7</v>
      </c>
      <c r="C2" s="438"/>
      <c r="D2" s="438"/>
      <c r="E2" s="438"/>
      <c r="F2" s="438"/>
      <c r="G2" s="438"/>
      <c r="H2" s="438"/>
    </row>
    <row r="3" spans="2:10" ht="8.4499999999999993" customHeight="1" thickBot="1" x14ac:dyDescent="0.3"/>
    <row r="4" spans="2:10" s="287" customFormat="1" x14ac:dyDescent="0.25">
      <c r="B4" s="439" t="s">
        <v>52</v>
      </c>
      <c r="C4" s="440"/>
      <c r="D4" s="440" t="s">
        <v>53</v>
      </c>
      <c r="E4" s="440"/>
      <c r="F4" s="440"/>
      <c r="G4" s="440" t="s">
        <v>54</v>
      </c>
      <c r="H4" s="443" t="s">
        <v>134</v>
      </c>
      <c r="I4" s="435" t="s">
        <v>135</v>
      </c>
      <c r="J4" s="435" t="s">
        <v>136</v>
      </c>
    </row>
    <row r="5" spans="2:10" s="287" customFormat="1" ht="22.5" customHeight="1" thickBot="1" x14ac:dyDescent="0.3">
      <c r="B5" s="441"/>
      <c r="C5" s="442"/>
      <c r="D5" s="323" t="s">
        <v>137</v>
      </c>
      <c r="E5" s="323" t="s">
        <v>138</v>
      </c>
      <c r="F5" s="288" t="s">
        <v>57</v>
      </c>
      <c r="G5" s="442"/>
      <c r="H5" s="444"/>
      <c r="I5" s="435"/>
      <c r="J5" s="435"/>
    </row>
    <row r="6" spans="2:10" ht="16.5" customHeight="1" thickBot="1" x14ac:dyDescent="0.3">
      <c r="B6" s="182" t="s">
        <v>780</v>
      </c>
      <c r="C6" s="247"/>
      <c r="D6" s="247"/>
      <c r="E6" s="248"/>
      <c r="F6" s="247"/>
      <c r="G6" s="247"/>
      <c r="H6" s="249"/>
      <c r="I6" s="445"/>
      <c r="J6" s="445"/>
    </row>
    <row r="7" spans="2:10" s="7" customFormat="1" ht="76.5" x14ac:dyDescent="0.2">
      <c r="B7" s="221">
        <v>401</v>
      </c>
      <c r="C7" s="5" t="s">
        <v>781</v>
      </c>
      <c r="D7" s="4"/>
      <c r="E7" s="5"/>
      <c r="F7" s="4"/>
      <c r="G7" s="4"/>
      <c r="H7" s="211" t="s">
        <v>782</v>
      </c>
      <c r="I7" s="223"/>
      <c r="J7" s="223"/>
    </row>
    <row r="8" spans="2:10" ht="25.5" x14ac:dyDescent="0.25">
      <c r="B8" s="221">
        <f t="shared" ref="B8:B11" si="0">B7+1</f>
        <v>402</v>
      </c>
      <c r="C8" s="5" t="s">
        <v>783</v>
      </c>
      <c r="D8" s="265"/>
      <c r="E8" s="265"/>
      <c r="F8" s="4"/>
      <c r="G8" s="4"/>
      <c r="H8" s="199"/>
      <c r="I8" s="223"/>
      <c r="J8" s="223"/>
    </row>
    <row r="9" spans="2:10" ht="25.5" x14ac:dyDescent="0.25">
      <c r="B9" s="221">
        <f t="shared" si="0"/>
        <v>403</v>
      </c>
      <c r="C9" s="274" t="s">
        <v>784</v>
      </c>
      <c r="D9" s="275"/>
      <c r="E9" s="275"/>
      <c r="F9" s="276"/>
      <c r="G9" s="276"/>
      <c r="H9" s="254"/>
      <c r="I9" s="223"/>
      <c r="J9" s="223"/>
    </row>
    <row r="10" spans="2:10" ht="44.25" customHeight="1" x14ac:dyDescent="0.25">
      <c r="B10" s="221">
        <f t="shared" si="0"/>
        <v>404</v>
      </c>
      <c r="C10" s="5" t="s">
        <v>785</v>
      </c>
      <c r="D10" s="265"/>
      <c r="E10" s="265"/>
      <c r="F10" s="4"/>
      <c r="G10" s="4"/>
      <c r="H10" s="199"/>
      <c r="I10" s="223"/>
      <c r="J10" s="223"/>
    </row>
    <row r="11" spans="2:10" s="7" customFormat="1" ht="38.25" x14ac:dyDescent="0.2">
      <c r="B11" s="221">
        <f t="shared" si="0"/>
        <v>405</v>
      </c>
      <c r="C11" s="5" t="s">
        <v>786</v>
      </c>
      <c r="D11" s="5"/>
      <c r="E11" s="5"/>
      <c r="F11" s="4"/>
      <c r="G11" s="4"/>
      <c r="H11" s="199"/>
      <c r="I11" s="223"/>
      <c r="J11" s="223"/>
    </row>
    <row r="12" spans="2:10" ht="38.25" x14ac:dyDescent="0.25">
      <c r="B12" s="221">
        <f>+B11+1</f>
        <v>406</v>
      </c>
      <c r="C12" s="274" t="s">
        <v>787</v>
      </c>
      <c r="D12" s="4"/>
      <c r="E12" s="275"/>
      <c r="F12" s="276"/>
      <c r="G12" s="276"/>
      <c r="H12" s="254" t="s">
        <v>788</v>
      </c>
      <c r="I12" s="223"/>
      <c r="J12" s="223"/>
    </row>
    <row r="13" spans="2:10" ht="25.5" x14ac:dyDescent="0.25">
      <c r="B13" s="221">
        <f t="shared" ref="B13:B16" si="1">B12+1</f>
        <v>407</v>
      </c>
      <c r="C13" s="274" t="s">
        <v>784</v>
      </c>
      <c r="D13" s="4"/>
      <c r="E13" s="275"/>
      <c r="F13" s="276"/>
      <c r="G13" s="276"/>
      <c r="H13" s="254"/>
      <c r="I13" s="223"/>
      <c r="J13" s="223"/>
    </row>
    <row r="14" spans="2:10" ht="25.5" x14ac:dyDescent="0.25">
      <c r="B14" s="221">
        <f t="shared" si="1"/>
        <v>408</v>
      </c>
      <c r="C14" s="274" t="s">
        <v>789</v>
      </c>
      <c r="D14" s="4"/>
      <c r="E14" s="275"/>
      <c r="F14" s="276"/>
      <c r="G14" s="276"/>
      <c r="H14" s="254"/>
      <c r="I14" s="223"/>
      <c r="J14" s="223"/>
    </row>
    <row r="15" spans="2:10" ht="25.5" x14ac:dyDescent="0.25">
      <c r="B15" s="221">
        <f t="shared" si="1"/>
        <v>409</v>
      </c>
      <c r="C15" s="5" t="s">
        <v>790</v>
      </c>
      <c r="D15" s="5"/>
      <c r="E15" s="5"/>
      <c r="F15" s="4"/>
      <c r="G15" s="5"/>
      <c r="H15" s="199" t="s">
        <v>180</v>
      </c>
      <c r="I15" s="223"/>
      <c r="J15" s="223"/>
    </row>
    <row r="16" spans="2:10" ht="25.5" x14ac:dyDescent="0.25">
      <c r="B16" s="221">
        <f t="shared" si="1"/>
        <v>410</v>
      </c>
      <c r="C16" s="274" t="s">
        <v>791</v>
      </c>
      <c r="D16" s="275"/>
      <c r="E16" s="275"/>
      <c r="F16" s="4"/>
      <c r="G16" s="276"/>
      <c r="H16" s="254"/>
      <c r="I16" s="223"/>
      <c r="J16" s="223"/>
    </row>
    <row r="17" spans="2:10" ht="43.5" customHeight="1" thickBot="1" x14ac:dyDescent="0.3">
      <c r="B17" s="471" t="s">
        <v>133</v>
      </c>
      <c r="C17" s="472"/>
      <c r="D17" s="278"/>
      <c r="E17" s="279"/>
      <c r="F17" s="279"/>
      <c r="G17" s="279"/>
      <c r="H17" s="280"/>
    </row>
    <row r="18" spans="2:10" s="287" customFormat="1" ht="16.5" customHeight="1" thickBot="1" x14ac:dyDescent="0.3">
      <c r="B18" s="294" t="s">
        <v>792</v>
      </c>
      <c r="C18" s="311"/>
      <c r="D18" s="312"/>
      <c r="E18" s="311"/>
      <c r="F18" s="311"/>
      <c r="G18" s="311"/>
      <c r="H18" s="313"/>
    </row>
    <row r="19" spans="2:10" ht="25.5" x14ac:dyDescent="0.25">
      <c r="B19" s="218">
        <f>B16+1</f>
        <v>411</v>
      </c>
      <c r="C19" s="91" t="s">
        <v>793</v>
      </c>
      <c r="E19" s="281"/>
      <c r="F19" s="282"/>
      <c r="G19" s="282"/>
      <c r="H19" s="220"/>
      <c r="I19" s="200"/>
      <c r="J19" s="200"/>
    </row>
    <row r="20" spans="2:10" x14ac:dyDescent="0.25">
      <c r="B20" s="21" t="s">
        <v>533</v>
      </c>
      <c r="C20" s="5" t="s">
        <v>794</v>
      </c>
      <c r="D20" s="11"/>
      <c r="E20" s="5"/>
      <c r="F20" s="4"/>
      <c r="G20" s="11"/>
      <c r="H20" s="22"/>
      <c r="I20" s="200"/>
      <c r="J20" s="200"/>
    </row>
    <row r="21" spans="2:10" x14ac:dyDescent="0.25">
      <c r="B21" s="21" t="s">
        <v>88</v>
      </c>
      <c r="C21" s="5" t="s">
        <v>795</v>
      </c>
      <c r="D21" s="11"/>
      <c r="E21" s="5"/>
      <c r="F21" s="4"/>
      <c r="G21" s="11"/>
      <c r="H21" s="22"/>
      <c r="I21" s="200"/>
      <c r="J21" s="200"/>
    </row>
    <row r="22" spans="2:10" x14ac:dyDescent="0.25">
      <c r="B22" s="21" t="s">
        <v>119</v>
      </c>
      <c r="C22" s="5" t="s">
        <v>796</v>
      </c>
      <c r="E22" s="5"/>
      <c r="F22" s="11"/>
      <c r="G22" s="11"/>
      <c r="H22" s="22"/>
      <c r="I22" s="200"/>
      <c r="J22" s="200"/>
    </row>
    <row r="23" spans="2:10" ht="25.5" x14ac:dyDescent="0.25">
      <c r="B23" s="21">
        <f>B19+1</f>
        <v>412</v>
      </c>
      <c r="C23" s="5" t="s">
        <v>797</v>
      </c>
      <c r="D23" s="265"/>
      <c r="E23" s="265"/>
      <c r="F23" s="11"/>
      <c r="G23" s="11"/>
      <c r="H23" s="22"/>
      <c r="I23" s="200"/>
      <c r="J23" s="200"/>
    </row>
    <row r="24" spans="2:10" ht="25.5" x14ac:dyDescent="0.25">
      <c r="B24" s="21">
        <f>B23+1</f>
        <v>413</v>
      </c>
      <c r="C24" s="5" t="s">
        <v>798</v>
      </c>
      <c r="D24" s="11"/>
      <c r="E24" s="265"/>
      <c r="F24" s="4"/>
      <c r="G24" s="11"/>
      <c r="H24" s="22" t="s">
        <v>788</v>
      </c>
      <c r="I24" s="200"/>
      <c r="J24" s="200"/>
    </row>
    <row r="25" spans="2:10" ht="38.25" x14ac:dyDescent="0.25">
      <c r="B25" s="21">
        <f t="shared" ref="B25:B27" si="2">B24+1</f>
        <v>414</v>
      </c>
      <c r="C25" s="5" t="s">
        <v>799</v>
      </c>
      <c r="D25" s="11"/>
      <c r="E25" s="265"/>
      <c r="F25" s="4"/>
      <c r="G25" s="11"/>
      <c r="H25" s="22" t="s">
        <v>788</v>
      </c>
      <c r="I25" s="200"/>
      <c r="J25" s="200"/>
    </row>
    <row r="26" spans="2:10" ht="51" x14ac:dyDescent="0.25">
      <c r="B26" s="21">
        <f t="shared" si="2"/>
        <v>415</v>
      </c>
      <c r="C26" s="5" t="s">
        <v>800</v>
      </c>
      <c r="D26" s="11"/>
      <c r="E26" s="265"/>
      <c r="F26" s="4"/>
      <c r="G26" s="11"/>
      <c r="H26" s="22" t="s">
        <v>801</v>
      </c>
      <c r="I26" s="200"/>
      <c r="J26" s="200"/>
    </row>
    <row r="27" spans="2:10" ht="25.5" x14ac:dyDescent="0.25">
      <c r="B27" s="21">
        <f t="shared" si="2"/>
        <v>416</v>
      </c>
      <c r="C27" s="5" t="s">
        <v>802</v>
      </c>
      <c r="D27" s="265"/>
      <c r="E27" s="265"/>
      <c r="F27" s="11"/>
      <c r="G27" s="11"/>
      <c r="H27" s="22" t="s">
        <v>803</v>
      </c>
      <c r="I27" s="200"/>
      <c r="J27" s="200"/>
    </row>
    <row r="28" spans="2:10" ht="25.5" x14ac:dyDescent="0.25">
      <c r="B28" s="221" t="s">
        <v>839</v>
      </c>
      <c r="C28" s="5" t="s">
        <v>840</v>
      </c>
      <c r="D28" s="265"/>
      <c r="E28" s="265"/>
      <c r="F28" s="4"/>
      <c r="G28" s="4"/>
      <c r="H28" s="211"/>
      <c r="I28" s="200"/>
      <c r="J28" s="200"/>
    </row>
    <row r="29" spans="2:10" ht="43.5" customHeight="1" thickBot="1" x14ac:dyDescent="0.3">
      <c r="B29" s="471" t="s">
        <v>133</v>
      </c>
      <c r="C29" s="472"/>
      <c r="D29" s="278"/>
      <c r="E29" s="279"/>
      <c r="F29" s="279"/>
      <c r="G29" s="279"/>
      <c r="H29" s="279"/>
      <c r="I29" s="200"/>
      <c r="J29" s="200"/>
    </row>
    <row r="30" spans="2:10" s="287" customFormat="1" ht="16.5" customHeight="1" thickBot="1" x14ac:dyDescent="0.3">
      <c r="B30" s="289" t="s">
        <v>804</v>
      </c>
      <c r="C30" s="302"/>
      <c r="D30" s="303"/>
      <c r="E30" s="302"/>
      <c r="F30" s="302"/>
      <c r="G30" s="302"/>
      <c r="H30" s="314"/>
      <c r="I30" s="309"/>
      <c r="J30" s="309"/>
    </row>
    <row r="31" spans="2:10" ht="50.25" x14ac:dyDescent="0.25">
      <c r="B31" s="21">
        <f>B27+1</f>
        <v>417</v>
      </c>
      <c r="C31" s="274" t="s">
        <v>805</v>
      </c>
      <c r="D31" s="275"/>
      <c r="E31" s="275"/>
      <c r="F31" s="11"/>
      <c r="G31" s="283"/>
      <c r="H31" s="284" t="s">
        <v>788</v>
      </c>
      <c r="I31" s="200"/>
      <c r="J31" s="200"/>
    </row>
    <row r="32" spans="2:10" ht="50.25" x14ac:dyDescent="0.25">
      <c r="B32" s="221">
        <f>B31+1</f>
        <v>418</v>
      </c>
      <c r="C32" s="274" t="s">
        <v>806</v>
      </c>
      <c r="D32" s="4"/>
      <c r="E32" s="200"/>
      <c r="F32" s="181"/>
      <c r="G32" s="4"/>
      <c r="H32" s="277" t="s">
        <v>788</v>
      </c>
      <c r="I32" s="223"/>
      <c r="J32" s="223"/>
    </row>
    <row r="33" spans="2:10" s="186" customFormat="1" ht="59.45" customHeight="1" x14ac:dyDescent="0.25">
      <c r="B33" s="21">
        <f t="shared" ref="B33:B40" si="3">B32+1</f>
        <v>419</v>
      </c>
      <c r="C33" s="285" t="s">
        <v>807</v>
      </c>
      <c r="D33" s="185"/>
      <c r="E33" s="286"/>
      <c r="F33" s="11"/>
      <c r="G33" s="283"/>
      <c r="H33" s="284" t="s">
        <v>788</v>
      </c>
      <c r="I33" s="185"/>
      <c r="J33" s="185"/>
    </row>
    <row r="34" spans="2:10" s="7" customFormat="1" ht="45.75" customHeight="1" x14ac:dyDescent="0.2">
      <c r="B34" s="21">
        <f t="shared" si="3"/>
        <v>420</v>
      </c>
      <c r="C34" s="5" t="s">
        <v>808</v>
      </c>
      <c r="D34" s="275"/>
      <c r="E34" s="275"/>
      <c r="F34" s="11"/>
      <c r="G34" s="283"/>
      <c r="H34" s="284" t="s">
        <v>809</v>
      </c>
      <c r="I34" s="257"/>
      <c r="J34" s="257"/>
    </row>
    <row r="35" spans="2:10" s="7" customFormat="1" ht="63" x14ac:dyDescent="0.2">
      <c r="B35" s="21">
        <f t="shared" si="3"/>
        <v>421</v>
      </c>
      <c r="C35" s="5" t="s">
        <v>810</v>
      </c>
      <c r="D35" s="275"/>
      <c r="E35" s="275"/>
      <c r="F35" s="11"/>
      <c r="G35" s="283"/>
      <c r="H35" s="284" t="s">
        <v>809</v>
      </c>
      <c r="I35" s="257"/>
      <c r="J35" s="257"/>
    </row>
    <row r="36" spans="2:10" s="7" customFormat="1" ht="38.25" x14ac:dyDescent="0.2">
      <c r="B36" s="21">
        <f t="shared" si="3"/>
        <v>422</v>
      </c>
      <c r="C36" s="5" t="s">
        <v>811</v>
      </c>
      <c r="D36" s="275"/>
      <c r="E36" s="275"/>
      <c r="F36" s="11"/>
      <c r="G36" s="283"/>
      <c r="H36" s="284"/>
      <c r="I36" s="257"/>
      <c r="J36" s="257"/>
    </row>
    <row r="37" spans="2:10" s="7" customFormat="1" ht="25.5" x14ac:dyDescent="0.2">
      <c r="B37" s="21">
        <f t="shared" si="3"/>
        <v>423</v>
      </c>
      <c r="C37" s="5" t="s">
        <v>812</v>
      </c>
      <c r="D37" s="11"/>
      <c r="E37" s="275"/>
      <c r="F37" s="276"/>
      <c r="G37" s="283"/>
      <c r="H37" s="284"/>
      <c r="I37" s="257"/>
      <c r="J37" s="257"/>
    </row>
    <row r="38" spans="2:10" s="7" customFormat="1" ht="51" x14ac:dyDescent="0.2">
      <c r="B38" s="21">
        <f t="shared" si="3"/>
        <v>424</v>
      </c>
      <c r="C38" s="5" t="s">
        <v>813</v>
      </c>
      <c r="D38" s="275"/>
      <c r="E38" s="275"/>
      <c r="F38" s="11"/>
      <c r="G38" s="283"/>
      <c r="H38" s="284"/>
      <c r="I38" s="257"/>
      <c r="J38" s="257"/>
    </row>
    <row r="39" spans="2:10" s="7" customFormat="1" ht="51" x14ac:dyDescent="0.2">
      <c r="B39" s="21">
        <f t="shared" si="3"/>
        <v>425</v>
      </c>
      <c r="C39" s="5" t="s">
        <v>814</v>
      </c>
      <c r="D39" s="275"/>
      <c r="E39" s="275"/>
      <c r="F39" s="11"/>
      <c r="G39" s="283"/>
      <c r="H39" s="284"/>
      <c r="I39" s="257"/>
      <c r="J39" s="257"/>
    </row>
    <row r="40" spans="2:10" s="7" customFormat="1" ht="51" x14ac:dyDescent="0.2">
      <c r="B40" s="21">
        <f t="shared" si="3"/>
        <v>426</v>
      </c>
      <c r="C40" s="5" t="s">
        <v>815</v>
      </c>
      <c r="D40" s="275"/>
      <c r="E40" s="275"/>
      <c r="F40" s="11"/>
      <c r="G40" s="283"/>
      <c r="H40" s="284"/>
      <c r="I40" s="257"/>
      <c r="J40" s="257"/>
    </row>
    <row r="41" spans="2:10" ht="43.5" customHeight="1" thickBot="1" x14ac:dyDescent="0.3">
      <c r="B41" s="471" t="s">
        <v>133</v>
      </c>
      <c r="C41" s="472"/>
      <c r="D41" s="278"/>
      <c r="E41" s="279"/>
      <c r="F41" s="279"/>
      <c r="G41" s="279"/>
      <c r="H41" s="279"/>
      <c r="I41" s="200"/>
      <c r="J41" s="200"/>
    </row>
    <row r="42" spans="2:10" s="7" customFormat="1" ht="12.75" x14ac:dyDescent="0.2">
      <c r="C42" s="8"/>
      <c r="D42" s="9"/>
      <c r="E42" s="9"/>
      <c r="F42" s="9"/>
      <c r="G42" s="9"/>
      <c r="H42" s="23"/>
    </row>
  </sheetData>
  <autoFilter ref="C1:C42" xr:uid="{00000000-0009-0000-0000-000007000000}"/>
  <mergeCells count="10">
    <mergeCell ref="B2:H2"/>
    <mergeCell ref="B4:C5"/>
    <mergeCell ref="D4:F4"/>
    <mergeCell ref="G4:G5"/>
    <mergeCell ref="H4:H5"/>
    <mergeCell ref="J4:J6"/>
    <mergeCell ref="I4:I6"/>
    <mergeCell ref="B17:C17"/>
    <mergeCell ref="B29:C29"/>
    <mergeCell ref="B41:C41"/>
  </mergeCells>
  <dataValidations count="1">
    <dataValidation type="list" allowBlank="1" showInputMessage="1" showErrorMessage="1" error="Si prega di inserire esclusivamente &quot;N.a.&quot; in caso di elementi non applicabili" sqref="D7 D12:D14 F8:F16 F38:F40 D20:D21 D24:D26 D32 F31 F33:F36 D37 F19:F28" xr:uid="{00000000-0002-0000-0700-000000000000}">
      <formula1>#REF!</formula1>
    </dataValidation>
  </dataValidations>
  <pageMargins left="0.25" right="0.25" top="0.75" bottom="0.75" header="0.3" footer="0.3"/>
  <pageSetup scale="64" fitToHeight="0" orientation="landscape" r:id="rId1"/>
  <headerFooter>
    <oddFooter>&amp;C&amp;"Helvetica,Regular"&amp;11&amp;K000000&amp;P</oddFooter>
  </headerFooter>
  <rowBreaks count="1" manualBreakCount="1">
    <brk id="17" min="1" max="9"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N75"/>
  <sheetViews>
    <sheetView view="pageBreakPreview" topLeftCell="A80" zoomScaleNormal="100" zoomScaleSheetLayoutView="100" workbookViewId="0">
      <selection activeCell="H27" sqref="H27"/>
    </sheetView>
  </sheetViews>
  <sheetFormatPr defaultColWidth="9.140625" defaultRowHeight="12.75" x14ac:dyDescent="0.2"/>
  <cols>
    <col min="1" max="1" width="28" style="107" customWidth="1"/>
    <col min="2" max="2" width="15.42578125" style="104" customWidth="1"/>
    <col min="3" max="3" width="12.140625" style="104" customWidth="1"/>
    <col min="4" max="4" width="15.42578125" style="104" customWidth="1"/>
    <col min="5" max="5" width="12" style="104" customWidth="1"/>
    <col min="6" max="6" width="15.42578125" style="104" customWidth="1"/>
    <col min="7" max="7" width="12" style="104" customWidth="1"/>
    <col min="8" max="8" width="12.140625" style="104" customWidth="1"/>
    <col min="9" max="9" width="15.42578125" style="104" customWidth="1"/>
    <col min="10" max="10" width="13" style="104" customWidth="1"/>
    <col min="11" max="11" width="11.42578125" style="104" customWidth="1"/>
    <col min="12" max="16384" width="9.140625" style="104"/>
  </cols>
  <sheetData>
    <row r="1" spans="1:14" ht="15" x14ac:dyDescent="0.25">
      <c r="A1" s="474" t="s">
        <v>5</v>
      </c>
      <c r="B1" s="474"/>
      <c r="C1" s="474"/>
      <c r="D1" s="474"/>
      <c r="E1" s="474"/>
      <c r="F1" s="474"/>
      <c r="G1" s="474"/>
      <c r="H1" s="474"/>
      <c r="I1" s="474"/>
      <c r="J1" s="474"/>
      <c r="K1" s="103"/>
      <c r="L1" s="103"/>
      <c r="M1" s="103"/>
      <c r="N1" s="103"/>
    </row>
    <row r="2" spans="1:14" ht="15" x14ac:dyDescent="0.25">
      <c r="A2" s="474" t="s">
        <v>6</v>
      </c>
      <c r="B2" s="474"/>
      <c r="C2" s="474"/>
      <c r="D2" s="474"/>
      <c r="E2" s="474"/>
      <c r="F2" s="474"/>
      <c r="G2" s="474"/>
      <c r="H2" s="474"/>
      <c r="I2" s="474"/>
      <c r="J2" s="474"/>
      <c r="K2" s="103"/>
      <c r="L2" s="103"/>
      <c r="M2" s="103"/>
      <c r="N2" s="103"/>
    </row>
    <row r="3" spans="1:14" ht="14.25" x14ac:dyDescent="0.2">
      <c r="A3" s="105"/>
      <c r="B3" s="105"/>
      <c r="C3" s="105"/>
      <c r="D3" s="105"/>
      <c r="E3" s="105"/>
      <c r="F3" s="105"/>
      <c r="G3" s="105"/>
      <c r="H3" s="105"/>
      <c r="I3" s="105"/>
      <c r="J3" s="105"/>
      <c r="K3" s="105"/>
      <c r="L3" s="105"/>
      <c r="M3" s="105"/>
      <c r="N3" s="105"/>
    </row>
    <row r="4" spans="1:14" ht="15" x14ac:dyDescent="0.25">
      <c r="A4" s="474" t="s">
        <v>857</v>
      </c>
      <c r="B4" s="474"/>
      <c r="C4" s="474"/>
      <c r="D4" s="474"/>
      <c r="E4" s="474"/>
      <c r="F4" s="474"/>
      <c r="G4" s="474"/>
      <c r="H4" s="474"/>
      <c r="I4" s="474"/>
      <c r="J4" s="474"/>
      <c r="K4" s="103"/>
      <c r="L4" s="103"/>
      <c r="M4" s="103"/>
      <c r="N4" s="103"/>
    </row>
    <row r="5" spans="1:14" ht="20.45" customHeight="1" x14ac:dyDescent="0.2">
      <c r="A5" s="105"/>
      <c r="B5" s="105"/>
      <c r="C5" s="105"/>
      <c r="D5" s="105"/>
      <c r="E5" s="105"/>
      <c r="F5" s="105"/>
      <c r="G5" s="105"/>
      <c r="H5" s="105"/>
      <c r="I5" s="105"/>
      <c r="J5" s="105"/>
      <c r="K5" s="105"/>
      <c r="L5" s="105"/>
      <c r="M5" s="105"/>
      <c r="N5" s="105"/>
    </row>
    <row r="6" spans="1:14" ht="33" customHeight="1" x14ac:dyDescent="0.2">
      <c r="A6" s="475" t="s">
        <v>7</v>
      </c>
      <c r="B6" s="475"/>
      <c r="C6" s="475"/>
      <c r="D6" s="475"/>
      <c r="E6" s="475"/>
      <c r="F6" s="475"/>
      <c r="G6" s="475"/>
      <c r="H6" s="475"/>
      <c r="I6" s="475"/>
      <c r="J6" s="475"/>
      <c r="K6" s="106"/>
      <c r="L6" s="106"/>
      <c r="M6" s="1"/>
      <c r="N6" s="1"/>
    </row>
    <row r="7" spans="1:14" s="1" customFormat="1" ht="51.75" customHeight="1" x14ac:dyDescent="0.2">
      <c r="A7" s="105"/>
      <c r="B7" s="105"/>
      <c r="C7" s="105"/>
      <c r="D7" s="105"/>
      <c r="E7" s="105"/>
      <c r="F7" s="105"/>
      <c r="G7" s="105"/>
      <c r="H7" s="105"/>
      <c r="I7" s="105"/>
      <c r="J7" s="105"/>
      <c r="K7" s="105"/>
      <c r="L7" s="105"/>
      <c r="M7" s="105"/>
      <c r="N7" s="105"/>
    </row>
    <row r="8" spans="1:14" ht="15" x14ac:dyDescent="0.25">
      <c r="A8" s="474" t="s">
        <v>856</v>
      </c>
      <c r="B8" s="474"/>
      <c r="C8" s="474"/>
      <c r="D8" s="474"/>
      <c r="E8" s="474"/>
      <c r="F8" s="474"/>
      <c r="G8" s="474"/>
      <c r="H8" s="474"/>
      <c r="I8" s="474"/>
      <c r="J8" s="474"/>
      <c r="K8" s="103"/>
      <c r="L8" s="103"/>
      <c r="M8" s="103"/>
      <c r="N8" s="103"/>
    </row>
    <row r="9" spans="1:14" ht="14.25" x14ac:dyDescent="0.2">
      <c r="A9" s="105"/>
      <c r="B9" s="105"/>
      <c r="C9" s="105"/>
      <c r="D9" s="105"/>
      <c r="E9" s="105"/>
      <c r="F9" s="105"/>
      <c r="G9" s="105"/>
      <c r="H9" s="105"/>
      <c r="I9" s="105"/>
      <c r="J9" s="105"/>
      <c r="K9" s="105"/>
      <c r="L9" s="105"/>
      <c r="M9" s="105"/>
      <c r="N9" s="105"/>
    </row>
    <row r="10" spans="1:14" ht="18.75" thickBot="1" x14ac:dyDescent="0.3">
      <c r="A10" s="473"/>
      <c r="B10" s="473"/>
      <c r="C10" s="473"/>
      <c r="D10" s="473"/>
      <c r="E10" s="473"/>
      <c r="F10" s="473"/>
      <c r="G10" s="473"/>
      <c r="H10" s="473"/>
      <c r="I10" s="473"/>
      <c r="J10" s="473"/>
    </row>
    <row r="11" spans="1:14" s="107" customFormat="1" ht="17.45" customHeight="1" thickBot="1" x14ac:dyDescent="0.3">
      <c r="A11" s="481" t="s">
        <v>9</v>
      </c>
      <c r="B11" s="482"/>
      <c r="C11" s="482"/>
      <c r="D11" s="482"/>
      <c r="E11" s="482"/>
      <c r="F11" s="482"/>
      <c r="G11" s="482"/>
      <c r="H11" s="482"/>
      <c r="I11" s="482"/>
      <c r="J11" s="483"/>
    </row>
    <row r="12" spans="1:14" ht="26.25" customHeight="1" x14ac:dyDescent="0.2">
      <c r="A12" s="108" t="s">
        <v>816</v>
      </c>
      <c r="B12" s="484" t="str">
        <f>+'Anagrafica LOTTO ---'!C13</f>
        <v>Fornitura di ……. in aiuto alimentare agli indigenti in Italia per il tramite delle Organizzazioni partner accreditate presso l'Agea, suddiviso in tre lotti</v>
      </c>
      <c r="C12" s="484"/>
      <c r="D12" s="484"/>
      <c r="E12" s="484"/>
      <c r="F12" s="484"/>
      <c r="G12" s="484"/>
      <c r="H12" s="484"/>
      <c r="I12" s="484"/>
      <c r="J12" s="485"/>
    </row>
    <row r="13" spans="1:14" ht="26.25" customHeight="1" x14ac:dyDescent="0.2">
      <c r="A13" s="109" t="s">
        <v>817</v>
      </c>
      <c r="B13" s="486"/>
      <c r="C13" s="486"/>
      <c r="D13" s="486"/>
      <c r="E13" s="486"/>
      <c r="F13" s="486"/>
      <c r="G13" s="486"/>
      <c r="H13" s="486"/>
      <c r="I13" s="486"/>
      <c r="J13" s="487"/>
    </row>
    <row r="14" spans="1:14" ht="13.5" customHeight="1" x14ac:dyDescent="0.2">
      <c r="A14" s="110" t="s">
        <v>13</v>
      </c>
      <c r="B14" s="488">
        <f>+'Anagrafica LOTTO ---'!C15</f>
        <v>0</v>
      </c>
      <c r="C14" s="489"/>
      <c r="D14" s="489"/>
      <c r="E14" s="489"/>
      <c r="F14" s="489"/>
      <c r="G14" s="489"/>
      <c r="H14" s="489"/>
      <c r="I14" s="489"/>
      <c r="J14" s="490"/>
    </row>
    <row r="15" spans="1:14" x14ac:dyDescent="0.2">
      <c r="A15" s="110" t="s">
        <v>15</v>
      </c>
      <c r="B15" s="488">
        <f>+'Anagrafica LOTTO ---'!C17</f>
        <v>0</v>
      </c>
      <c r="C15" s="489"/>
      <c r="D15" s="489"/>
      <c r="E15" s="489"/>
      <c r="F15" s="489"/>
      <c r="G15" s="489"/>
      <c r="H15" s="489"/>
      <c r="I15" s="489"/>
      <c r="J15" s="490"/>
    </row>
    <row r="16" spans="1:14" ht="31.5" customHeight="1" x14ac:dyDescent="0.2">
      <c r="A16" s="110" t="s">
        <v>818</v>
      </c>
      <c r="B16" s="488"/>
      <c r="C16" s="489"/>
      <c r="D16" s="489"/>
      <c r="E16" s="489"/>
      <c r="F16" s="489"/>
      <c r="G16" s="489"/>
      <c r="H16" s="489"/>
      <c r="I16" s="489"/>
      <c r="J16" s="490"/>
    </row>
    <row r="17" spans="1:10" ht="13.5" thickBot="1" x14ac:dyDescent="0.25">
      <c r="A17" s="111" t="s">
        <v>32</v>
      </c>
      <c r="B17" s="491">
        <f>+'Anagrafica LOTTO ---'!C32</f>
        <v>0</v>
      </c>
      <c r="C17" s="492"/>
      <c r="D17" s="492"/>
      <c r="E17" s="492"/>
      <c r="F17" s="492"/>
      <c r="G17" s="492"/>
      <c r="H17" s="492"/>
      <c r="I17" s="492"/>
      <c r="J17" s="493"/>
    </row>
    <row r="18" spans="1:10" ht="13.5" thickBot="1" x14ac:dyDescent="0.25">
      <c r="A18" s="112"/>
      <c r="B18" s="113"/>
      <c r="C18" s="113"/>
      <c r="D18" s="113"/>
      <c r="E18" s="113"/>
      <c r="F18" s="113"/>
      <c r="G18" s="113"/>
      <c r="H18" s="113"/>
      <c r="I18" s="113"/>
      <c r="J18" s="114"/>
    </row>
    <row r="19" spans="1:10" s="107" customFormat="1" ht="17.45" customHeight="1" thickBot="1" x14ac:dyDescent="0.3">
      <c r="A19" s="494" t="s">
        <v>819</v>
      </c>
      <c r="B19" s="495"/>
      <c r="C19" s="495"/>
      <c r="D19" s="495"/>
      <c r="E19" s="495"/>
      <c r="F19" s="495"/>
      <c r="G19" s="495"/>
      <c r="H19" s="495"/>
      <c r="I19" s="495"/>
      <c r="J19" s="496"/>
    </row>
    <row r="20" spans="1:10" ht="24.75" customHeight="1" x14ac:dyDescent="0.2">
      <c r="A20" s="497" t="s">
        <v>820</v>
      </c>
      <c r="B20" s="498"/>
      <c r="C20" s="499" t="s">
        <v>821</v>
      </c>
      <c r="D20" s="500"/>
      <c r="E20" s="500"/>
      <c r="F20" s="501"/>
      <c r="G20" s="115" t="s">
        <v>822</v>
      </c>
      <c r="H20" s="92"/>
      <c r="I20" s="115" t="s">
        <v>823</v>
      </c>
      <c r="J20" s="116"/>
    </row>
    <row r="21" spans="1:10" ht="39.75" customHeight="1" x14ac:dyDescent="0.2">
      <c r="A21" s="476"/>
      <c r="B21" s="477"/>
      <c r="C21" s="478" t="s">
        <v>824</v>
      </c>
      <c r="D21" s="479"/>
      <c r="E21" s="479"/>
      <c r="F21" s="480"/>
      <c r="G21" s="117" t="s">
        <v>822</v>
      </c>
      <c r="H21" s="118"/>
      <c r="I21" s="117" t="s">
        <v>823</v>
      </c>
      <c r="J21" s="119"/>
    </row>
    <row r="22" spans="1:10" ht="52.5" customHeight="1" x14ac:dyDescent="0.2">
      <c r="A22" s="476"/>
      <c r="B22" s="477"/>
      <c r="C22" s="478" t="s">
        <v>825</v>
      </c>
      <c r="D22" s="479"/>
      <c r="E22" s="479"/>
      <c r="F22" s="480"/>
      <c r="G22" s="117" t="s">
        <v>822</v>
      </c>
      <c r="H22" s="4"/>
      <c r="I22" s="117" t="s">
        <v>823</v>
      </c>
      <c r="J22" s="120"/>
    </row>
    <row r="23" spans="1:10" ht="24" customHeight="1" x14ac:dyDescent="0.2">
      <c r="A23" s="476"/>
      <c r="B23" s="477"/>
      <c r="C23" s="478" t="s">
        <v>826</v>
      </c>
      <c r="D23" s="479"/>
      <c r="E23" s="479"/>
      <c r="F23" s="480"/>
      <c r="G23" s="117" t="s">
        <v>822</v>
      </c>
      <c r="H23" s="4"/>
      <c r="I23" s="117" t="s">
        <v>823</v>
      </c>
      <c r="J23" s="120"/>
    </row>
    <row r="24" spans="1:10" ht="24" customHeight="1" x14ac:dyDescent="0.2">
      <c r="A24" s="476"/>
      <c r="B24" s="477"/>
      <c r="C24" s="478" t="s">
        <v>827</v>
      </c>
      <c r="D24" s="479"/>
      <c r="E24" s="479"/>
      <c r="F24" s="480"/>
      <c r="G24" s="117" t="s">
        <v>822</v>
      </c>
      <c r="H24" s="4"/>
      <c r="I24" s="117" t="s">
        <v>823</v>
      </c>
      <c r="J24" s="120"/>
    </row>
    <row r="25" spans="1:10" ht="24" customHeight="1" x14ac:dyDescent="0.2">
      <c r="A25" s="476"/>
      <c r="B25" s="477"/>
      <c r="C25" s="478" t="s">
        <v>828</v>
      </c>
      <c r="D25" s="479"/>
      <c r="E25" s="479"/>
      <c r="F25" s="480"/>
      <c r="G25" s="117" t="s">
        <v>822</v>
      </c>
      <c r="H25" s="4"/>
      <c r="I25" s="117" t="s">
        <v>823</v>
      </c>
      <c r="J25" s="120"/>
    </row>
    <row r="26" spans="1:10" ht="24" customHeight="1" x14ac:dyDescent="0.2">
      <c r="A26" s="121"/>
      <c r="B26" s="122"/>
      <c r="C26" s="478" t="s">
        <v>829</v>
      </c>
      <c r="D26" s="479"/>
      <c r="E26" s="479"/>
      <c r="F26" s="480"/>
      <c r="G26" s="117" t="s">
        <v>822</v>
      </c>
      <c r="H26" s="4"/>
      <c r="I26" s="117" t="s">
        <v>823</v>
      </c>
      <c r="J26" s="120"/>
    </row>
    <row r="27" spans="1:10" ht="24" customHeight="1" thickBot="1" x14ac:dyDescent="0.25">
      <c r="A27" s="123"/>
      <c r="B27" s="124"/>
      <c r="C27" s="478" t="s">
        <v>830</v>
      </c>
      <c r="D27" s="479"/>
      <c r="E27" s="479"/>
      <c r="F27" s="480"/>
      <c r="G27" s="125" t="s">
        <v>822</v>
      </c>
      <c r="H27" s="126"/>
      <c r="I27" s="125" t="s">
        <v>823</v>
      </c>
      <c r="J27" s="127"/>
    </row>
    <row r="28" spans="1:10" x14ac:dyDescent="0.2">
      <c r="A28" s="502" t="s">
        <v>831</v>
      </c>
      <c r="B28" s="503"/>
      <c r="C28" s="503"/>
      <c r="D28" s="503"/>
      <c r="E28" s="503"/>
      <c r="F28" s="503"/>
      <c r="G28" s="503"/>
      <c r="H28" s="503"/>
      <c r="I28" s="503"/>
      <c r="J28" s="504"/>
    </row>
    <row r="29" spans="1:10" x14ac:dyDescent="0.2">
      <c r="A29" s="128"/>
      <c r="B29" s="129"/>
      <c r="C29" s="129"/>
      <c r="D29" s="129"/>
      <c r="E29" s="129"/>
      <c r="F29" s="129"/>
      <c r="G29" s="129"/>
      <c r="H29" s="129"/>
      <c r="I29" s="129"/>
      <c r="J29" s="129"/>
    </row>
    <row r="30" spans="1:10" s="1" customFormat="1" ht="16.5" customHeight="1" thickBot="1" x14ac:dyDescent="0.3">
      <c r="A30" s="128"/>
      <c r="B30" s="505" t="s">
        <v>832</v>
      </c>
      <c r="C30" s="506"/>
      <c r="D30" s="506"/>
      <c r="E30" s="506"/>
      <c r="F30" s="507"/>
      <c r="G30" s="507"/>
      <c r="H30" s="507"/>
      <c r="I30" s="508"/>
    </row>
    <row r="31" spans="1:10" s="2" customFormat="1" ht="42" customHeight="1" x14ac:dyDescent="0.25">
      <c r="B31" s="130">
        <v>1</v>
      </c>
      <c r="C31" s="509"/>
      <c r="D31" s="510"/>
      <c r="E31" s="510"/>
      <c r="F31" s="130">
        <f>B54+1</f>
        <v>25</v>
      </c>
      <c r="G31" s="511"/>
      <c r="H31" s="512"/>
      <c r="I31" s="513"/>
    </row>
    <row r="32" spans="1:10" s="1" customFormat="1" ht="30" customHeight="1" x14ac:dyDescent="0.25">
      <c r="B32" s="131">
        <f t="shared" ref="B32:B54" si="0">B31+1</f>
        <v>2</v>
      </c>
      <c r="C32" s="514"/>
      <c r="D32" s="515"/>
      <c r="E32" s="515"/>
      <c r="F32" s="131">
        <f t="shared" ref="F32:F54" si="1">F31+1</f>
        <v>26</v>
      </c>
      <c r="G32" s="516"/>
      <c r="H32" s="517"/>
      <c r="I32" s="518"/>
    </row>
    <row r="33" spans="2:9" s="2" customFormat="1" ht="40.5" customHeight="1" x14ac:dyDescent="0.25">
      <c r="B33" s="131">
        <f t="shared" si="0"/>
        <v>3</v>
      </c>
      <c r="C33" s="519"/>
      <c r="D33" s="520"/>
      <c r="E33" s="521"/>
      <c r="F33" s="131">
        <f t="shared" si="1"/>
        <v>27</v>
      </c>
      <c r="G33" s="522"/>
      <c r="H33" s="523"/>
      <c r="I33" s="524"/>
    </row>
    <row r="34" spans="2:9" s="2" customFormat="1" ht="30" customHeight="1" x14ac:dyDescent="0.25">
      <c r="B34" s="131">
        <f t="shared" si="0"/>
        <v>4</v>
      </c>
      <c r="C34" s="519"/>
      <c r="D34" s="520"/>
      <c r="E34" s="520"/>
      <c r="F34" s="131">
        <f t="shared" si="1"/>
        <v>28</v>
      </c>
      <c r="G34" s="525"/>
      <c r="H34" s="525"/>
      <c r="I34" s="526"/>
    </row>
    <row r="35" spans="2:9" s="2" customFormat="1" ht="30" customHeight="1" x14ac:dyDescent="0.25">
      <c r="B35" s="131">
        <f t="shared" si="0"/>
        <v>5</v>
      </c>
      <c r="C35" s="519"/>
      <c r="D35" s="520"/>
      <c r="E35" s="520"/>
      <c r="F35" s="131">
        <f t="shared" si="1"/>
        <v>29</v>
      </c>
      <c r="G35" s="525"/>
      <c r="H35" s="525"/>
      <c r="I35" s="526"/>
    </row>
    <row r="36" spans="2:9" s="2" customFormat="1" ht="62.25" customHeight="1" x14ac:dyDescent="0.25">
      <c r="B36" s="131">
        <f t="shared" si="0"/>
        <v>6</v>
      </c>
      <c r="C36" s="519"/>
      <c r="D36" s="520"/>
      <c r="E36" s="520"/>
      <c r="F36" s="131">
        <f t="shared" si="1"/>
        <v>30</v>
      </c>
      <c r="G36" s="525"/>
      <c r="H36" s="525"/>
      <c r="I36" s="526"/>
    </row>
    <row r="37" spans="2:9" s="2" customFormat="1" ht="30" customHeight="1" x14ac:dyDescent="0.25">
      <c r="B37" s="131">
        <f t="shared" si="0"/>
        <v>7</v>
      </c>
      <c r="C37" s="519"/>
      <c r="D37" s="520"/>
      <c r="E37" s="520"/>
      <c r="F37" s="131">
        <f t="shared" si="1"/>
        <v>31</v>
      </c>
      <c r="G37" s="525"/>
      <c r="H37" s="525"/>
      <c r="I37" s="526"/>
    </row>
    <row r="38" spans="2:9" s="2" customFormat="1" ht="45" customHeight="1" x14ac:dyDescent="0.25">
      <c r="B38" s="131">
        <f t="shared" si="0"/>
        <v>8</v>
      </c>
      <c r="C38" s="519"/>
      <c r="D38" s="520"/>
      <c r="E38" s="520"/>
      <c r="F38" s="131">
        <f t="shared" si="1"/>
        <v>32</v>
      </c>
      <c r="G38" s="525"/>
      <c r="H38" s="525"/>
      <c r="I38" s="526"/>
    </row>
    <row r="39" spans="2:9" s="2" customFormat="1" ht="23.45" customHeight="1" x14ac:dyDescent="0.25">
      <c r="B39" s="131">
        <f t="shared" si="0"/>
        <v>9</v>
      </c>
      <c r="C39" s="519"/>
      <c r="D39" s="520"/>
      <c r="E39" s="520"/>
      <c r="F39" s="131">
        <f t="shared" si="1"/>
        <v>33</v>
      </c>
      <c r="G39" s="525"/>
      <c r="H39" s="525"/>
      <c r="I39" s="526"/>
    </row>
    <row r="40" spans="2:9" s="2" customFormat="1" ht="26.25" customHeight="1" x14ac:dyDescent="0.25">
      <c r="B40" s="131">
        <f t="shared" si="0"/>
        <v>10</v>
      </c>
      <c r="C40" s="519"/>
      <c r="D40" s="520"/>
      <c r="E40" s="520"/>
      <c r="F40" s="131">
        <f t="shared" si="1"/>
        <v>34</v>
      </c>
      <c r="G40" s="525"/>
      <c r="H40" s="525"/>
      <c r="I40" s="526"/>
    </row>
    <row r="41" spans="2:9" s="2" customFormat="1" ht="26.25" customHeight="1" x14ac:dyDescent="0.25">
      <c r="B41" s="131">
        <f t="shared" si="0"/>
        <v>11</v>
      </c>
      <c r="C41" s="519"/>
      <c r="D41" s="520"/>
      <c r="E41" s="520"/>
      <c r="F41" s="131">
        <f t="shared" si="1"/>
        <v>35</v>
      </c>
      <c r="G41" s="525"/>
      <c r="H41" s="525"/>
      <c r="I41" s="526"/>
    </row>
    <row r="42" spans="2:9" s="2" customFormat="1" ht="38.25" customHeight="1" x14ac:dyDescent="0.25">
      <c r="B42" s="131">
        <f t="shared" si="0"/>
        <v>12</v>
      </c>
      <c r="C42" s="519"/>
      <c r="D42" s="520"/>
      <c r="E42" s="520"/>
      <c r="F42" s="131">
        <f t="shared" si="1"/>
        <v>36</v>
      </c>
      <c r="G42" s="525"/>
      <c r="H42" s="525"/>
      <c r="I42" s="526"/>
    </row>
    <row r="43" spans="2:9" s="2" customFormat="1" ht="26.25" customHeight="1" x14ac:dyDescent="0.25">
      <c r="B43" s="131">
        <f t="shared" si="0"/>
        <v>13</v>
      </c>
      <c r="C43" s="519"/>
      <c r="D43" s="520"/>
      <c r="E43" s="520"/>
      <c r="F43" s="131">
        <f t="shared" si="1"/>
        <v>37</v>
      </c>
      <c r="G43" s="525"/>
      <c r="H43" s="525"/>
      <c r="I43" s="526"/>
    </row>
    <row r="44" spans="2:9" s="2" customFormat="1" ht="56.45" customHeight="1" x14ac:dyDescent="0.25">
      <c r="B44" s="131">
        <f t="shared" si="0"/>
        <v>14</v>
      </c>
      <c r="C44" s="519"/>
      <c r="D44" s="520"/>
      <c r="E44" s="520"/>
      <c r="F44" s="131">
        <f t="shared" si="1"/>
        <v>38</v>
      </c>
      <c r="G44" s="525"/>
      <c r="H44" s="525"/>
      <c r="I44" s="526"/>
    </row>
    <row r="45" spans="2:9" s="2" customFormat="1" ht="53.1" customHeight="1" x14ac:dyDescent="0.25">
      <c r="B45" s="131">
        <f t="shared" si="0"/>
        <v>15</v>
      </c>
      <c r="C45" s="519"/>
      <c r="D45" s="520"/>
      <c r="E45" s="520"/>
      <c r="F45" s="131">
        <f t="shared" si="1"/>
        <v>39</v>
      </c>
      <c r="G45" s="525"/>
      <c r="H45" s="525"/>
      <c r="I45" s="526"/>
    </row>
    <row r="46" spans="2:9" s="2" customFormat="1" ht="58.35" customHeight="1" x14ac:dyDescent="0.25">
      <c r="B46" s="102">
        <f t="shared" si="0"/>
        <v>16</v>
      </c>
      <c r="C46" s="519"/>
      <c r="D46" s="520"/>
      <c r="E46" s="520"/>
      <c r="F46" s="131">
        <f t="shared" si="1"/>
        <v>40</v>
      </c>
      <c r="G46" s="525"/>
      <c r="H46" s="525"/>
      <c r="I46" s="526"/>
    </row>
    <row r="47" spans="2:9" s="1" customFormat="1" ht="56.45" customHeight="1" x14ac:dyDescent="0.25">
      <c r="B47" s="131">
        <f t="shared" si="0"/>
        <v>17</v>
      </c>
      <c r="C47" s="527"/>
      <c r="D47" s="520"/>
      <c r="E47" s="520"/>
      <c r="F47" s="131">
        <f t="shared" si="1"/>
        <v>41</v>
      </c>
      <c r="G47" s="525"/>
      <c r="H47" s="525"/>
      <c r="I47" s="526"/>
    </row>
    <row r="48" spans="2:9" s="2" customFormat="1" ht="26.25" customHeight="1" x14ac:dyDescent="0.25">
      <c r="B48" s="131">
        <f t="shared" si="0"/>
        <v>18</v>
      </c>
      <c r="C48" s="519"/>
      <c r="D48" s="520"/>
      <c r="E48" s="520"/>
      <c r="F48" s="131">
        <f t="shared" si="1"/>
        <v>42</v>
      </c>
      <c r="G48" s="525"/>
      <c r="H48" s="525"/>
      <c r="I48" s="526"/>
    </row>
    <row r="49" spans="1:10" s="2" customFormat="1" ht="26.25" customHeight="1" x14ac:dyDescent="0.25">
      <c r="B49" s="131">
        <f t="shared" si="0"/>
        <v>19</v>
      </c>
      <c r="C49" s="527"/>
      <c r="D49" s="528"/>
      <c r="E49" s="528"/>
      <c r="F49" s="131">
        <f t="shared" si="1"/>
        <v>43</v>
      </c>
      <c r="G49" s="525"/>
      <c r="H49" s="525"/>
      <c r="I49" s="526"/>
    </row>
    <row r="50" spans="1:10" s="2" customFormat="1" ht="26.25" customHeight="1" x14ac:dyDescent="0.25">
      <c r="B50" s="131">
        <f t="shared" si="0"/>
        <v>20</v>
      </c>
      <c r="C50" s="527"/>
      <c r="D50" s="528"/>
      <c r="E50" s="528"/>
      <c r="F50" s="131">
        <f t="shared" si="1"/>
        <v>44</v>
      </c>
      <c r="G50" s="525"/>
      <c r="H50" s="525"/>
      <c r="I50" s="526"/>
    </row>
    <row r="51" spans="1:10" s="2" customFormat="1" ht="26.25" customHeight="1" x14ac:dyDescent="0.25">
      <c r="B51" s="131">
        <f t="shared" si="0"/>
        <v>21</v>
      </c>
      <c r="C51" s="527"/>
      <c r="D51" s="528"/>
      <c r="E51" s="528"/>
      <c r="F51" s="131">
        <f t="shared" si="1"/>
        <v>45</v>
      </c>
      <c r="G51" s="525"/>
      <c r="H51" s="525"/>
      <c r="I51" s="526"/>
    </row>
    <row r="52" spans="1:10" s="2" customFormat="1" ht="26.25" customHeight="1" x14ac:dyDescent="0.25">
      <c r="B52" s="131">
        <f t="shared" si="0"/>
        <v>22</v>
      </c>
      <c r="C52" s="527"/>
      <c r="D52" s="528"/>
      <c r="E52" s="528"/>
      <c r="F52" s="131">
        <f t="shared" si="1"/>
        <v>46</v>
      </c>
      <c r="G52" s="525"/>
      <c r="H52" s="525"/>
      <c r="I52" s="526"/>
    </row>
    <row r="53" spans="1:10" s="2" customFormat="1" ht="26.25" customHeight="1" x14ac:dyDescent="0.25">
      <c r="B53" s="131">
        <f t="shared" si="0"/>
        <v>23</v>
      </c>
      <c r="C53" s="527"/>
      <c r="D53" s="528"/>
      <c r="E53" s="528"/>
      <c r="F53" s="131">
        <f t="shared" si="1"/>
        <v>47</v>
      </c>
      <c r="G53" s="525"/>
      <c r="H53" s="525"/>
      <c r="I53" s="526"/>
    </row>
    <row r="54" spans="1:10" s="2" customFormat="1" ht="26.25" customHeight="1" thickBot="1" x14ac:dyDescent="0.3">
      <c r="B54" s="132">
        <f t="shared" si="0"/>
        <v>24</v>
      </c>
      <c r="C54" s="533"/>
      <c r="D54" s="534"/>
      <c r="E54" s="534"/>
      <c r="F54" s="132">
        <f t="shared" si="1"/>
        <v>48</v>
      </c>
      <c r="G54" s="535"/>
      <c r="H54" s="535"/>
      <c r="I54" s="536"/>
    </row>
    <row r="55" spans="1:10" ht="13.5" thickBot="1" x14ac:dyDescent="0.25">
      <c r="A55" s="128"/>
      <c r="B55" s="129"/>
      <c r="C55" s="129"/>
      <c r="D55" s="129"/>
      <c r="E55" s="129"/>
      <c r="F55" s="129"/>
      <c r="G55" s="129"/>
      <c r="H55" s="129"/>
      <c r="I55" s="129"/>
      <c r="J55" s="129"/>
    </row>
    <row r="56" spans="1:10" ht="13.5" thickBot="1" x14ac:dyDescent="0.25">
      <c r="A56" s="108" t="s">
        <v>833</v>
      </c>
      <c r="B56" s="537">
        <f>B14</f>
        <v>0</v>
      </c>
      <c r="C56" s="538"/>
      <c r="D56" s="538"/>
      <c r="E56" s="538"/>
      <c r="F56" s="538"/>
      <c r="G56" s="538"/>
      <c r="H56" s="538"/>
      <c r="I56" s="538"/>
      <c r="J56" s="539"/>
    </row>
    <row r="57" spans="1:10" ht="24" customHeight="1" thickBot="1" x14ac:dyDescent="0.25">
      <c r="A57" s="529" t="s">
        <v>834</v>
      </c>
      <c r="B57" s="530"/>
      <c r="C57" s="133" t="s">
        <v>137</v>
      </c>
      <c r="D57" s="134"/>
      <c r="E57" s="531" t="s">
        <v>835</v>
      </c>
      <c r="F57" s="532"/>
      <c r="G57" s="134"/>
      <c r="H57" s="531" t="s">
        <v>138</v>
      </c>
      <c r="I57" s="532"/>
      <c r="J57" s="134"/>
    </row>
    <row r="58" spans="1:10" ht="26.25" thickBot="1" x14ac:dyDescent="0.25">
      <c r="A58" s="135" t="s">
        <v>836</v>
      </c>
      <c r="B58" s="544"/>
      <c r="C58" s="545"/>
      <c r="D58" s="545"/>
      <c r="E58" s="545"/>
      <c r="F58" s="545"/>
      <c r="G58" s="545"/>
      <c r="H58" s="545"/>
      <c r="I58" s="545"/>
      <c r="J58" s="546"/>
    </row>
    <row r="59" spans="1:10" x14ac:dyDescent="0.2">
      <c r="A59" s="128"/>
      <c r="B59" s="129"/>
      <c r="C59" s="129"/>
      <c r="D59" s="129"/>
      <c r="E59" s="129"/>
      <c r="F59" s="129"/>
      <c r="G59" s="129"/>
      <c r="H59" s="129"/>
      <c r="I59" s="129"/>
      <c r="J59" s="129"/>
    </row>
    <row r="60" spans="1:10" ht="25.5" x14ac:dyDescent="0.2">
      <c r="A60" s="136" t="s">
        <v>837</v>
      </c>
      <c r="B60" s="137"/>
      <c r="C60" s="547"/>
      <c r="D60" s="548"/>
      <c r="E60" s="548"/>
      <c r="F60" s="548"/>
      <c r="G60" s="548"/>
      <c r="H60" s="548"/>
      <c r="I60" s="548"/>
      <c r="J60" s="548"/>
    </row>
    <row r="61" spans="1:10" ht="13.5" thickBot="1" x14ac:dyDescent="0.25">
      <c r="A61" s="128"/>
      <c r="B61" s="129"/>
      <c r="C61" s="129"/>
      <c r="D61" s="129"/>
      <c r="E61" s="129"/>
      <c r="F61" s="129"/>
      <c r="G61" s="129"/>
      <c r="H61" s="129"/>
      <c r="I61" s="129"/>
      <c r="J61" s="129"/>
    </row>
    <row r="62" spans="1:10" ht="26.45" customHeight="1" thickBot="1" x14ac:dyDescent="0.25">
      <c r="A62" s="128"/>
      <c r="B62" s="531" t="s">
        <v>47</v>
      </c>
      <c r="C62" s="549"/>
      <c r="D62" s="129"/>
      <c r="E62" s="531" t="s">
        <v>48</v>
      </c>
      <c r="F62" s="549"/>
      <c r="G62" s="129"/>
      <c r="H62" s="531" t="s">
        <v>49</v>
      </c>
      <c r="I62" s="549"/>
      <c r="J62" s="129"/>
    </row>
    <row r="63" spans="1:10" x14ac:dyDescent="0.2">
      <c r="A63" s="138"/>
      <c r="B63" s="550" t="s">
        <v>838</v>
      </c>
      <c r="C63" s="551"/>
      <c r="D63" s="129"/>
      <c r="E63" s="550" t="s">
        <v>838</v>
      </c>
      <c r="F63" s="551"/>
      <c r="G63" s="129"/>
      <c r="H63" s="550" t="s">
        <v>838</v>
      </c>
      <c r="I63" s="551"/>
      <c r="J63" s="129"/>
    </row>
    <row r="64" spans="1:10" x14ac:dyDescent="0.2">
      <c r="A64" s="138"/>
      <c r="B64" s="540"/>
      <c r="C64" s="541"/>
      <c r="D64" s="129"/>
      <c r="E64" s="540"/>
      <c r="F64" s="541"/>
      <c r="G64" s="129"/>
      <c r="H64" s="540"/>
      <c r="I64" s="541"/>
      <c r="J64" s="129"/>
    </row>
    <row r="65" spans="1:14" x14ac:dyDescent="0.2">
      <c r="A65" s="138"/>
      <c r="B65" s="326" t="s">
        <v>50</v>
      </c>
      <c r="C65" s="327"/>
      <c r="D65" s="129"/>
      <c r="E65" s="326" t="s">
        <v>50</v>
      </c>
      <c r="F65" s="327"/>
      <c r="G65" s="129"/>
      <c r="H65" s="326" t="s">
        <v>50</v>
      </c>
      <c r="I65" s="327"/>
      <c r="J65" s="129"/>
    </row>
    <row r="66" spans="1:14" x14ac:dyDescent="0.2">
      <c r="A66" s="138"/>
      <c r="B66" s="326"/>
      <c r="C66" s="327"/>
      <c r="D66" s="129"/>
      <c r="E66" s="326"/>
      <c r="F66" s="327"/>
      <c r="G66" s="129"/>
      <c r="H66" s="326"/>
      <c r="I66" s="327"/>
      <c r="J66" s="129"/>
    </row>
    <row r="67" spans="1:14" x14ac:dyDescent="0.2">
      <c r="A67" s="138"/>
      <c r="B67" s="326" t="s">
        <v>51</v>
      </c>
      <c r="C67" s="327"/>
      <c r="D67" s="129"/>
      <c r="E67" s="326" t="s">
        <v>51</v>
      </c>
      <c r="F67" s="327"/>
      <c r="G67" s="129"/>
      <c r="H67" s="326" t="s">
        <v>51</v>
      </c>
      <c r="I67" s="327"/>
      <c r="J67" s="129"/>
    </row>
    <row r="68" spans="1:14" x14ac:dyDescent="0.2">
      <c r="A68" s="138"/>
      <c r="B68" s="326"/>
      <c r="C68" s="327"/>
      <c r="D68" s="129"/>
      <c r="E68" s="326"/>
      <c r="F68" s="327"/>
      <c r="G68" s="129"/>
      <c r="H68" s="326"/>
      <c r="I68" s="327"/>
      <c r="J68" s="129"/>
    </row>
    <row r="69" spans="1:14" x14ac:dyDescent="0.2">
      <c r="A69" s="138"/>
      <c r="B69" s="540"/>
      <c r="C69" s="541"/>
      <c r="D69" s="129"/>
      <c r="E69" s="540"/>
      <c r="F69" s="541"/>
      <c r="G69" s="129"/>
      <c r="H69" s="540"/>
      <c r="I69" s="541"/>
      <c r="J69" s="129"/>
    </row>
    <row r="70" spans="1:14" ht="13.5" thickBot="1" x14ac:dyDescent="0.25">
      <c r="A70" s="138"/>
      <c r="B70" s="542"/>
      <c r="C70" s="543"/>
      <c r="D70" s="129"/>
      <c r="E70" s="542"/>
      <c r="F70" s="543"/>
      <c r="G70" s="129"/>
      <c r="H70" s="542"/>
      <c r="I70" s="543"/>
      <c r="J70" s="129"/>
    </row>
    <row r="71" spans="1:14" x14ac:dyDescent="0.2">
      <c r="A71" s="128"/>
      <c r="B71" s="129"/>
      <c r="C71" s="129"/>
      <c r="D71" s="129"/>
      <c r="E71" s="129"/>
      <c r="F71" s="129"/>
      <c r="G71" s="129"/>
      <c r="H71" s="129"/>
      <c r="I71" s="129"/>
      <c r="J71" s="129"/>
    </row>
    <row r="72" spans="1:14" x14ac:dyDescent="0.2">
      <c r="A72" s="139"/>
    </row>
    <row r="73" spans="1:14" ht="39.950000000000003" customHeight="1" x14ac:dyDescent="0.2">
      <c r="A73" s="129"/>
      <c r="B73" s="140"/>
      <c r="C73" s="140"/>
      <c r="D73" s="140"/>
      <c r="E73" s="140"/>
      <c r="F73" s="140"/>
      <c r="G73" s="140"/>
      <c r="H73" s="140"/>
      <c r="I73" s="140"/>
      <c r="J73" s="140"/>
      <c r="K73" s="140"/>
      <c r="L73" s="140"/>
      <c r="M73" s="140"/>
      <c r="N73" s="140"/>
    </row>
    <row r="74" spans="1:14" ht="39.950000000000003" customHeight="1" x14ac:dyDescent="0.2"/>
    <row r="75" spans="1:14" ht="39.950000000000003" customHeight="1" x14ac:dyDescent="0.2"/>
  </sheetData>
  <mergeCells count="92">
    <mergeCell ref="B69:C70"/>
    <mergeCell ref="E69:F70"/>
    <mergeCell ref="H69:I70"/>
    <mergeCell ref="B58:J58"/>
    <mergeCell ref="C60:J60"/>
    <mergeCell ref="B62:C62"/>
    <mergeCell ref="E62:F62"/>
    <mergeCell ref="H62:I62"/>
    <mergeCell ref="B63:C64"/>
    <mergeCell ref="E63:F64"/>
    <mergeCell ref="H63:I64"/>
    <mergeCell ref="A57:B57"/>
    <mergeCell ref="E57:F57"/>
    <mergeCell ref="H57:I57"/>
    <mergeCell ref="C50:E50"/>
    <mergeCell ref="G50:I50"/>
    <mergeCell ref="C51:E51"/>
    <mergeCell ref="G51:I51"/>
    <mergeCell ref="C52:E52"/>
    <mergeCell ref="G52:I52"/>
    <mergeCell ref="C53:E53"/>
    <mergeCell ref="G53:I53"/>
    <mergeCell ref="C54:E54"/>
    <mergeCell ref="G54:I54"/>
    <mergeCell ref="B56:J56"/>
    <mergeCell ref="C47:E47"/>
    <mergeCell ref="G47:I47"/>
    <mergeCell ref="C48:E48"/>
    <mergeCell ref="G48:I48"/>
    <mergeCell ref="C49:E49"/>
    <mergeCell ref="G49:I49"/>
    <mergeCell ref="C44:E44"/>
    <mergeCell ref="G44:I44"/>
    <mergeCell ref="C45:E45"/>
    <mergeCell ref="G45:I45"/>
    <mergeCell ref="C46:E46"/>
    <mergeCell ref="G46:I46"/>
    <mergeCell ref="C41:E41"/>
    <mergeCell ref="G41:I41"/>
    <mergeCell ref="C42:E42"/>
    <mergeCell ref="G42:I42"/>
    <mergeCell ref="C43:E43"/>
    <mergeCell ref="G43:I43"/>
    <mergeCell ref="C38:E38"/>
    <mergeCell ref="G38:I38"/>
    <mergeCell ref="C39:E39"/>
    <mergeCell ref="G39:I39"/>
    <mergeCell ref="C40:E40"/>
    <mergeCell ref="G40:I40"/>
    <mergeCell ref="C35:E35"/>
    <mergeCell ref="G35:I35"/>
    <mergeCell ref="C36:E36"/>
    <mergeCell ref="G36:I36"/>
    <mergeCell ref="C37:E37"/>
    <mergeCell ref="G37:I37"/>
    <mergeCell ref="C32:E32"/>
    <mergeCell ref="G32:I32"/>
    <mergeCell ref="C33:E33"/>
    <mergeCell ref="G33:I33"/>
    <mergeCell ref="C34:E34"/>
    <mergeCell ref="G34:I34"/>
    <mergeCell ref="C26:F26"/>
    <mergeCell ref="C27:F27"/>
    <mergeCell ref="A28:J28"/>
    <mergeCell ref="B30:I30"/>
    <mergeCell ref="C31:E31"/>
    <mergeCell ref="G31:I31"/>
    <mergeCell ref="A23:B23"/>
    <mergeCell ref="C23:F23"/>
    <mergeCell ref="A24:B24"/>
    <mergeCell ref="C24:F24"/>
    <mergeCell ref="A25:B25"/>
    <mergeCell ref="C25:F25"/>
    <mergeCell ref="A22:B22"/>
    <mergeCell ref="C22:F22"/>
    <mergeCell ref="A11:J11"/>
    <mergeCell ref="B12:J12"/>
    <mergeCell ref="B13:J13"/>
    <mergeCell ref="B14:J14"/>
    <mergeCell ref="B15:J15"/>
    <mergeCell ref="B16:J16"/>
    <mergeCell ref="B17:J17"/>
    <mergeCell ref="A19:J19"/>
    <mergeCell ref="A20:B21"/>
    <mergeCell ref="C20:F20"/>
    <mergeCell ref="C21:F21"/>
    <mergeCell ref="A10:J10"/>
    <mergeCell ref="A1:J1"/>
    <mergeCell ref="A2:J2"/>
    <mergeCell ref="A4:J4"/>
    <mergeCell ref="A6:J6"/>
    <mergeCell ref="A8:J8"/>
  </mergeCells>
  <dataValidations count="1">
    <dataValidation type="list" allowBlank="1" showInputMessage="1" showErrorMessage="1" error="Si prega di inserire esclusivamente &quot;N.a.&quot; in caso di elementi non applicabili" sqref="H20 J21 H22:H27" xr:uid="{00000000-0002-0000-0800-000000000000}">
      <formula1>#REF!</formula1>
    </dataValidation>
  </dataValidations>
  <pageMargins left="0.25" right="0.25" top="0.75" bottom="0.75" header="0.3" footer="0.3"/>
  <pageSetup scale="78" fitToHeight="0" orientation="landscape" r:id="rId1"/>
  <headerFooter>
    <oddFooter>&amp;C&amp;"Helvetica,Regular"&amp;11&amp;K000000&amp;P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9</vt:i4>
      </vt:variant>
      <vt:variant>
        <vt:lpstr>Intervalli denominati</vt:lpstr>
      </vt:variant>
      <vt:variant>
        <vt:i4>15</vt:i4>
      </vt:variant>
    </vt:vector>
  </HeadingPairs>
  <TitlesOfParts>
    <vt:vector size="24" baseType="lpstr">
      <vt:lpstr>Fronte0 CL D.lgs 50-2016</vt:lpstr>
      <vt:lpstr>Anagrafica LOTTO ---</vt:lpstr>
      <vt:lpstr>01-RUP e altriReferenti</vt:lpstr>
      <vt:lpstr>02-Scelta e attuazione  proce </vt:lpstr>
      <vt:lpstr>03-ValutazioneAggiudicazio</vt:lpstr>
      <vt:lpstr>04-Esecuzione contr e varianti</vt:lpstr>
      <vt:lpstr> 05-Spese Pagamento Output</vt:lpstr>
      <vt:lpstr>06-AttuazControllo</vt:lpstr>
      <vt:lpstr>07-Sintesi non conf rilevate</vt:lpstr>
      <vt:lpstr>'Anagrafica LOTTO ---'!_Toc202340422</vt:lpstr>
      <vt:lpstr>' 05-Spese Pagamento Output'!Area_stampa</vt:lpstr>
      <vt:lpstr>'01-RUP e altriReferenti'!Area_stampa</vt:lpstr>
      <vt:lpstr>'02-Scelta e attuazione  proce '!Area_stampa</vt:lpstr>
      <vt:lpstr>'03-ValutazioneAggiudicazio'!Area_stampa</vt:lpstr>
      <vt:lpstr>'04-Esecuzione contr e varianti'!Area_stampa</vt:lpstr>
      <vt:lpstr>'06-AttuazControllo'!Area_stampa</vt:lpstr>
      <vt:lpstr>'07-Sintesi non conf rilevate'!Area_stampa</vt:lpstr>
      <vt:lpstr>'Anagrafica LOTTO ---'!Area_stampa</vt:lpstr>
      <vt:lpstr>' 05-Spese Pagamento Output'!Titoli_stampa</vt:lpstr>
      <vt:lpstr>'01-RUP e altriReferenti'!Titoli_stampa</vt:lpstr>
      <vt:lpstr>'02-Scelta e attuazione  proce '!Titoli_stampa</vt:lpstr>
      <vt:lpstr>'03-ValutazioneAggiudicazio'!Titoli_stampa</vt:lpstr>
      <vt:lpstr>'04-Esecuzione contr e varianti'!Titoli_stampa</vt:lpstr>
      <vt:lpstr>'06-AttuazControllo'!Titoli_stampa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maria.masotina</dc:creator>
  <cp:keywords/>
  <dc:description/>
  <cp:lastModifiedBy>Usai Valentina</cp:lastModifiedBy>
  <cp:revision/>
  <dcterms:created xsi:type="dcterms:W3CDTF">2011-02-21T10:02:46Z</dcterms:created>
  <dcterms:modified xsi:type="dcterms:W3CDTF">2025-04-09T13:38:48Z</dcterms:modified>
  <cp:category/>
  <cp:contentStatus/>
</cp:coreProperties>
</file>